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152" firstSheet="15" activeTab="20"/>
  </bookViews>
  <sheets>
    <sheet name="1 melléklet" sheetId="1" r:id="rId1"/>
    <sheet name="2 melléklet" sheetId="2" r:id="rId2"/>
    <sheet name="3 melléklet" sheetId="3" r:id="rId3"/>
    <sheet name="4 melléklet" sheetId="4" r:id="rId4"/>
    <sheet name="5 melléklet" sheetId="5" r:id="rId5"/>
    <sheet name="6 melléklet " sheetId="6" r:id="rId6"/>
    <sheet name="7 melléklet" sheetId="7" r:id="rId7"/>
    <sheet name="8 melléklet" sheetId="8" r:id="rId8"/>
    <sheet name="9 melléklet" sheetId="9" r:id="rId9"/>
    <sheet name="10 melléklet" sheetId="10" r:id="rId10"/>
    <sheet name="11 melléklet" sheetId="11" r:id="rId11"/>
    <sheet name="12 melléklet" sheetId="12" r:id="rId12"/>
    <sheet name="13 melléklet" sheetId="13" r:id="rId13"/>
    <sheet name="14 melléklet" sheetId="14" r:id="rId14"/>
    <sheet name="15 melléklet" sheetId="15" r:id="rId15"/>
    <sheet name="16 melléklet" sheetId="16" r:id="rId16"/>
    <sheet name="17 melléklet" sheetId="17" r:id="rId17"/>
    <sheet name="18 melléklet" sheetId="18" r:id="rId18"/>
    <sheet name="19 melléklet" sheetId="19" r:id="rId19"/>
    <sheet name="20 melléklet" sheetId="20" r:id="rId20"/>
    <sheet name="21 melléklet" sheetId="21" r:id="rId21"/>
    <sheet name="22. melléklet" sheetId="22" r:id="rId22"/>
    <sheet name="23. melléklet" sheetId="23" r:id="rId23"/>
    <sheet name="24. melléklet" sheetId="24" r:id="rId24"/>
    <sheet name="25. melléklet" sheetId="25" r:id="rId25"/>
    <sheet name="26. melléklet" sheetId="26" r:id="rId26"/>
  </sheets>
  <definedNames/>
  <calcPr fullCalcOnLoad="1"/>
</workbook>
</file>

<file path=xl/sharedStrings.xml><?xml version="1.0" encoding="utf-8"?>
<sst xmlns="http://schemas.openxmlformats.org/spreadsheetml/2006/main" count="1104" uniqueCount="553">
  <si>
    <t>Működési cél</t>
  </si>
  <si>
    <t>Felhalmozási cél</t>
  </si>
  <si>
    <t>Bevételek</t>
  </si>
  <si>
    <t>Megnevezés</t>
  </si>
  <si>
    <t>BEVÉTELEK MINDÖSSZESEN</t>
  </si>
  <si>
    <t>I. MŰKÖDÉSI KIADÁSOK</t>
  </si>
  <si>
    <t>Működési célú tartalékok</t>
  </si>
  <si>
    <t>II. FELHALMOZÁSI KIADÁSOK</t>
  </si>
  <si>
    <t>KIADÁSOK MINDÖSSZESEN</t>
  </si>
  <si>
    <t xml:space="preserve">           K    i    a    d    á    s    o    k</t>
  </si>
  <si>
    <t>Lét-</t>
  </si>
  <si>
    <t>Szem.</t>
  </si>
  <si>
    <t>Munaad</t>
  </si>
  <si>
    <t>Dologi</t>
  </si>
  <si>
    <t>T.szoc.</t>
  </si>
  <si>
    <t>Összesen</t>
  </si>
  <si>
    <t>műk.</t>
  </si>
  <si>
    <t>szám</t>
  </si>
  <si>
    <t>jellegű</t>
  </si>
  <si>
    <t>jár.</t>
  </si>
  <si>
    <t>pol.jut.</t>
  </si>
  <si>
    <t>tám.</t>
  </si>
  <si>
    <t>bevét.</t>
  </si>
  <si>
    <t>Sorszám</t>
  </si>
  <si>
    <t>Feladat megnevezése</t>
  </si>
  <si>
    <t>1.</t>
  </si>
  <si>
    <t>2.</t>
  </si>
  <si>
    <t xml:space="preserve">Önkormányzat költségvetésében szereplő nem intézményi </t>
  </si>
  <si>
    <t>Projekt megnevezése</t>
  </si>
  <si>
    <t>Átcsoportosítás jogát gyakorolja</t>
  </si>
  <si>
    <t>Céltartalék</t>
  </si>
  <si>
    <t>Képviselő-testület</t>
  </si>
  <si>
    <t>Általános tartalék</t>
  </si>
  <si>
    <t xml:space="preserve">    - ebből polgárm.keret</t>
  </si>
  <si>
    <t>Polgármester</t>
  </si>
  <si>
    <t>A többéves kihatással járó feladatok előirányzatai</t>
  </si>
  <si>
    <t>KÖLTSÉGVETÉSI BEVÉTELEK</t>
  </si>
  <si>
    <t>Működési célú bevételek</t>
  </si>
  <si>
    <t>Felhalmozási célú bevételek</t>
  </si>
  <si>
    <t>KÖLTSÉGVETÉSI KIADÁSOK</t>
  </si>
  <si>
    <t>Működési célú kiadások</t>
  </si>
  <si>
    <t>Felhalmozási célú kiadások</t>
  </si>
  <si>
    <t>Kiadások</t>
  </si>
  <si>
    <t xml:space="preserve">Ebből: </t>
  </si>
  <si>
    <t xml:space="preserve">           közalkalmazott </t>
  </si>
  <si>
    <t>hosszú lejáratra  kapott kölcsönök</t>
  </si>
  <si>
    <t>tartozások fejlesztési célú kötvénykibocsátásból</t>
  </si>
  <si>
    <t>tartozások működési célú kötvénykibocsátásból</t>
  </si>
  <si>
    <t>beruházási és fejlesztési hitelek</t>
  </si>
  <si>
    <t xml:space="preserve">egyéb hosszú lejáratú kötelezettségek </t>
  </si>
  <si>
    <t xml:space="preserve">Kedvezményes óvodai, iskolai étkeztetés </t>
  </si>
  <si>
    <t>Törvény által</t>
  </si>
  <si>
    <t>Összesen:</t>
  </si>
  <si>
    <t>HIÁNY FINANSZÍROZÁSÁNAK MÓDJA</t>
  </si>
  <si>
    <t>Belső forrásból</t>
  </si>
  <si>
    <t>Külső forrásból</t>
  </si>
  <si>
    <t>1. Működési célú hitelfelvétel</t>
  </si>
  <si>
    <t>2. Felhalmozási célú hitelfelvétel</t>
  </si>
  <si>
    <t>Működési célú bevételek összesen</t>
  </si>
  <si>
    <t>Felhalmozási célú bevételek összesen</t>
  </si>
  <si>
    <t>1. Személyi jellegű kiadások</t>
  </si>
  <si>
    <t>2. Munkaadót terhelő járulékok</t>
  </si>
  <si>
    <t>3. Dologi és egyéb folyó kiadások</t>
  </si>
  <si>
    <t>1. Beruházási kiadások</t>
  </si>
  <si>
    <t>2. Felújítások</t>
  </si>
  <si>
    <t>1. Általános tartalék</t>
  </si>
  <si>
    <t>2. Céltartalék</t>
  </si>
  <si>
    <t>Felhalmozási célú tartalékok</t>
  </si>
  <si>
    <t>1. Fejlesztési céltartalék</t>
  </si>
  <si>
    <t>FINANSZÍROZÁSI CÉLÚ KIADÁSOK</t>
  </si>
  <si>
    <t>Működési célú kiadások összesen</t>
  </si>
  <si>
    <t>Felhalmozási célú kiadások összesen</t>
  </si>
  <si>
    <t>Felhalmozási célú</t>
  </si>
  <si>
    <t xml:space="preserve">Rövid időtartamú közfoglalkoztatottak </t>
  </si>
  <si>
    <t>Az adósságot keletkeztető ügylet megkötését igénylő fejlesztési célok, valamint az adósságot keletkeztető ügyletek várható együttes összege</t>
  </si>
  <si>
    <t>Fejlesztési célok megnevezése</t>
  </si>
  <si>
    <t>Adósságot keletkeztető ügylet összege</t>
  </si>
  <si>
    <t>Saját bevételek</t>
  </si>
  <si>
    <t>Az önkormányzati vagyon és az önkormányzatot megillető vagyoni értékű jog értékesítéséből és hasznosításából származó bevétel</t>
  </si>
  <si>
    <t>Osztalék, koncessziós díj,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</si>
  <si>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</si>
  <si>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</si>
  <si>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</si>
  <si>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Adósságot keletkeztető ügyletek</t>
  </si>
  <si>
    <t>Adásvételi szerződés megkötése visszavásárlási kötelezettség kikötésével</t>
  </si>
  <si>
    <t>Legalább 365 nap időtartamú halasztott fizetés, részletfizetés, és a még ki nem fizetett ellenérték</t>
  </si>
  <si>
    <t xml:space="preserve"> </t>
  </si>
  <si>
    <t xml:space="preserve">    </t>
  </si>
  <si>
    <t xml:space="preserve">                 EU támogatással megvalósuló programok, projektek </t>
  </si>
  <si>
    <t>Segesd Község Önkormányzat összevont költségvetési mérlege</t>
  </si>
  <si>
    <t>Közfoglalkoztatottak éves létszám-előirányzata</t>
  </si>
  <si>
    <t xml:space="preserve">Hosszabb időtartamú közfoglalkoztatás                        </t>
  </si>
  <si>
    <t>Segesdi Közös Önkormányzati Hivatal</t>
  </si>
  <si>
    <t>Az önkormányzat önállóan működő és gazdálkodó költségvetési szerve</t>
  </si>
  <si>
    <t>2. Felhalmozási célú támogatás áht-n belülről</t>
  </si>
  <si>
    <t>Kötelező feladatok</t>
  </si>
  <si>
    <t xml:space="preserve"> Igazgatási feladatok</t>
  </si>
  <si>
    <t>Közfoglalkoztatás/hosszú/</t>
  </si>
  <si>
    <t>Köztemető fenntartás</t>
  </si>
  <si>
    <t>Múzeumi tevékenység</t>
  </si>
  <si>
    <t>Önként vállalt feladatok</t>
  </si>
  <si>
    <t>Mindösszesen:</t>
  </si>
  <si>
    <t>3.</t>
  </si>
  <si>
    <t>I. B1 Működési célú támogatások államháztartáson belülről</t>
  </si>
  <si>
    <t>B11 Önkormányzatok működési támogatásai</t>
  </si>
  <si>
    <t>B116 Elszámolásból származó bevételek</t>
  </si>
  <si>
    <t>B12 Elvonások és befizetések bevételei</t>
  </si>
  <si>
    <t>B21 Felhalmozási célú önkormányzati támogatások</t>
  </si>
  <si>
    <t>III. B3 Közhatalmi bevételek</t>
  </si>
  <si>
    <t>B31 Jövedelemadók</t>
  </si>
  <si>
    <t>B34 Vagyoni típusú adók</t>
  </si>
  <si>
    <t>ebből: építményadó</t>
  </si>
  <si>
    <t xml:space="preserve">          magánszemélyek kommunális adója</t>
  </si>
  <si>
    <t>B35 Termékek és szolgáltatások adói</t>
  </si>
  <si>
    <t>B351 értékesítési és forgalmi adók</t>
  </si>
  <si>
    <t>B354 Gépjárműadó</t>
  </si>
  <si>
    <t>B36 Egyéb közhatalmi bevételek</t>
  </si>
  <si>
    <t>IV. B4 Működési bevételek</t>
  </si>
  <si>
    <t>B401 Készletértékesítés ellenértéke</t>
  </si>
  <si>
    <t>B402 Szolgáltatások ellenértéke</t>
  </si>
  <si>
    <t>B403 Közvetített szolgáltatások ellenértéke</t>
  </si>
  <si>
    <t>B404 Tulajdonosi bevételek</t>
  </si>
  <si>
    <t>B405 Ellátási díjak</t>
  </si>
  <si>
    <t>B406 Kiszámlázott általános forgalmi adó</t>
  </si>
  <si>
    <t>B407 Általános forgalmi adó visszatérítés</t>
  </si>
  <si>
    <t>B408 Kamatbevételek</t>
  </si>
  <si>
    <t>B409 Egyéb pénzügyi műveletek bevételei</t>
  </si>
  <si>
    <t>B410 Biztosító által fizetett kártérítés</t>
  </si>
  <si>
    <t>B411 Egyéb működési bevételek</t>
  </si>
  <si>
    <t>V. B5 Felhalmozási bevételek</t>
  </si>
  <si>
    <t>B51 Immateriális javak értékesítése</t>
  </si>
  <si>
    <t>B52 Ingatlanok értékesítése</t>
  </si>
  <si>
    <t>B53 Egyéb tárgyi eszköz értékesítés</t>
  </si>
  <si>
    <t>VI. B6 Működési célú átvett pénzeszköz</t>
  </si>
  <si>
    <t>B65 Egyéb működési célú átvett pénzeszköz áht-n kívülről</t>
  </si>
  <si>
    <t>VII. B7 Felhalmozási célú átvett pénzeszközök</t>
  </si>
  <si>
    <t>B75 Egyéb felhalmozási célú átvett pénzeszköz áht-n kívülről</t>
  </si>
  <si>
    <t>VIII. B8 Finanszírozási bevételek</t>
  </si>
  <si>
    <t>B811 Hitel-, kölcsön felvétele pénzügyi vállalkozástól</t>
  </si>
  <si>
    <t>B8112 Likviditási célú hitelek, kölcsönök felvétele</t>
  </si>
  <si>
    <t>B8113 Rövid lejáratú hitelek, kölcsönök felvétele</t>
  </si>
  <si>
    <t>B812 Belföldi értékpapírok bevétele</t>
  </si>
  <si>
    <t>B813 Maradvány igénybevétele</t>
  </si>
  <si>
    <t>B8131 Előző év költségvetési maradványának igénybevétele</t>
  </si>
  <si>
    <t>B814 Államháztartáson belüli megelőlegezések</t>
  </si>
  <si>
    <t>B816 Központi, irányítószervi támogatás</t>
  </si>
  <si>
    <t>eredeti előirányzat</t>
  </si>
  <si>
    <t>BEVÉTELEK ÖSSZESEN (I+II+III+IV+V+VI+VII+VIII)</t>
  </si>
  <si>
    <t>K1 Személyi juttatások</t>
  </si>
  <si>
    <t>K11 Foglalkoztatottak személyi juttatásai</t>
  </si>
  <si>
    <t>K12 Külső személyi juttatások</t>
  </si>
  <si>
    <t>K3 Dologi kiadások</t>
  </si>
  <si>
    <t>K31 Készletbeszerzés</t>
  </si>
  <si>
    <t>K32 Kommunikációs szolgáltatások</t>
  </si>
  <si>
    <t>K33 Szolgáltatási kiadások</t>
  </si>
  <si>
    <t>K34 Kiküldetések, reklám és propaganda kiadások</t>
  </si>
  <si>
    <t>K35 Különféle befizetések és egyéb dologi kiadsáok</t>
  </si>
  <si>
    <t>K4 Ellátottak pénzbeli juttatásai</t>
  </si>
  <si>
    <t>K5 Egyéb működési célú kiadások</t>
  </si>
  <si>
    <t>K502 Elvonások és befizetések</t>
  </si>
  <si>
    <t>K513 Tartalékok</t>
  </si>
  <si>
    <t>K6 Beruházások</t>
  </si>
  <si>
    <t>K61 Immateriális javak beszerzése, létesítése</t>
  </si>
  <si>
    <t>K62 Ingatlanok beszerzése, létesítése</t>
  </si>
  <si>
    <t>K63 Informatikai eszközök beszerzése</t>
  </si>
  <si>
    <t>K64 Egyéb tárgyi eszköz beszerzése, létesítése</t>
  </si>
  <si>
    <t>K65 Részesedések beszerzése</t>
  </si>
  <si>
    <t>K67 beruházási c. előzetesen felszámított ÁFA</t>
  </si>
  <si>
    <t>K7 Felújítások</t>
  </si>
  <si>
    <t>K71 Ingatlanok felújítása</t>
  </si>
  <si>
    <t>K72 Informatikai eszközök felújítása</t>
  </si>
  <si>
    <t>K73 egyéb tárgyi eszközök felújítása</t>
  </si>
  <si>
    <t>K74 Felújítási célú előzetesen felszámított ÁFA</t>
  </si>
  <si>
    <t>III. FINANSZÍROZÁSI KIADÁSOK</t>
  </si>
  <si>
    <t>K911 Hitel-, kölcsön törlesztése államháztartáson kívülre</t>
  </si>
  <si>
    <t>K912 belföldi értékpapírok kiadásai</t>
  </si>
  <si>
    <t>KIADÁSOK MINDÖSSZESEN(I+II+III)</t>
  </si>
  <si>
    <t>K512 Egyéb működési célú támogatások áht-n kívülre</t>
  </si>
  <si>
    <t>K9 Finanszírozási kiadások</t>
  </si>
  <si>
    <t>K506 Egyéb működési célú támogatások áht-n belülre</t>
  </si>
  <si>
    <t>K508 Műk.c.visszatérítendő tám, kölcsönök áht-n kívülre</t>
  </si>
  <si>
    <t>E.műk.</t>
  </si>
  <si>
    <t>Közvilágítás</t>
  </si>
  <si>
    <t>Alapítvány Segesdért</t>
  </si>
  <si>
    <t>SDSE támogatása</t>
  </si>
  <si>
    <t>Tűzoltó és Polgárőr egy.tám.</t>
  </si>
  <si>
    <t>1. Önkormányzatok működési támogatásai</t>
  </si>
  <si>
    <t>3. Közhatalmi bevételek</t>
  </si>
  <si>
    <t>4. Működési bevételek</t>
  </si>
  <si>
    <t>1. Felhalmozási célú önkormányzati támogatás</t>
  </si>
  <si>
    <t>3. Felhalmozási bevételek</t>
  </si>
  <si>
    <t>4. Felhalmozási célú átvett pénzeszközök áht-n kív.</t>
  </si>
  <si>
    <t>4. Ellátottak pénbeli juttatásai</t>
  </si>
  <si>
    <t>5. Egyéb működési célú támogatások áht-n belülre</t>
  </si>
  <si>
    <t>6. Működési célú kölcsönök áht-n kívülre</t>
  </si>
  <si>
    <t>7. Működési célú támogatás áht-n kívülre</t>
  </si>
  <si>
    <t>1. Hitel-, kölcsön törlesztés</t>
  </si>
  <si>
    <t>2. Államháztartáson belüli megelőlegezések vfiz.</t>
  </si>
  <si>
    <t>Temetési kölcsön</t>
  </si>
  <si>
    <t>Köztemetés</t>
  </si>
  <si>
    <t>K8 Egyéb felhalmozási célú kiadások</t>
  </si>
  <si>
    <t>Helyi adóból és a települési adóból származó bevétel</t>
  </si>
  <si>
    <t>Hitel, kölcsön felvétele, átvállalása</t>
  </si>
  <si>
    <t>Hitelviszonyt megtestesítő értékpappír, kamatozó értékpapír, egyéb értékpapír</t>
  </si>
  <si>
    <t>Váltó kibocsátása</t>
  </si>
  <si>
    <t>Pénzügyi lízing megkötése</t>
  </si>
  <si>
    <t>Hitelintézetek által, származékos műveletek különbözeteként az Államadósság Kezelő Központ Zrt.-nél elhelyezett fedezeti betétek, és azok összege</t>
  </si>
  <si>
    <t>B64 Működési célú kölcsönök visszatérülése áht-n kívülről</t>
  </si>
  <si>
    <t>4. Egyéb felhalmozási c. támogatás ÁH-on kívülre</t>
  </si>
  <si>
    <t>3. Egyéb felhalmozási c. támogatás ÁH-on belülre</t>
  </si>
  <si>
    <t>2. Egyéb működési célú támogatás ÁH-on belülről</t>
  </si>
  <si>
    <t>5. Működési célú átvett pénzeszköz ÁH-on kívülről</t>
  </si>
  <si>
    <t>6. Működési célú kölcsönök vtér ÁH-on kívülről</t>
  </si>
  <si>
    <t>Központi ,irányítószervi támogatás bevételek és kiadások egyenlege</t>
  </si>
  <si>
    <t>Központi, irányítószervi támogatás</t>
  </si>
  <si>
    <t>Központi irányítószervi támogatás folyósítása</t>
  </si>
  <si>
    <t>K915 Központi, irányító szervi támogatások folyósítása</t>
  </si>
  <si>
    <t>Óvodai tárgyi eszköz beszerzés</t>
  </si>
  <si>
    <t>Hivatal tárgyi eszköz beszerzés</t>
  </si>
  <si>
    <t>Szünidei étkeztetés</t>
  </si>
  <si>
    <t>Települési lakhatási támogatás</t>
  </si>
  <si>
    <t>Települési temetési támogatás</t>
  </si>
  <si>
    <t>Települési létfenntartási támogatás</t>
  </si>
  <si>
    <t>Tartalék</t>
  </si>
  <si>
    <t>Segesdi Sportegyesület tám.</t>
  </si>
  <si>
    <t>Felújítási cél megnevezése</t>
  </si>
  <si>
    <t>8. Elvonások és befizetések</t>
  </si>
  <si>
    <t>Város és községgazdálkodás</t>
  </si>
  <si>
    <t>Segesdi Szent László Bor- és Pálinka Barát Egyesület</t>
  </si>
  <si>
    <t>Derűs Alkony Nyugdíjas Egy.</t>
  </si>
  <si>
    <t>SegŐsdi Hagyományőrző és Íjász Egyesület</t>
  </si>
  <si>
    <t>12 fő</t>
  </si>
  <si>
    <t>EFOP-1.5.3-16-2017-00059 Rinyamenti közösség az emberekért</t>
  </si>
  <si>
    <t>2022.</t>
  </si>
  <si>
    <t>Eredeti ei.</t>
  </si>
  <si>
    <t>Módosított ei.</t>
  </si>
  <si>
    <t>módosított ei.</t>
  </si>
  <si>
    <t>teljesítés</t>
  </si>
  <si>
    <t>Sportlétesítmények</t>
  </si>
  <si>
    <t>Kutasi Sporthorgász Egyesület</t>
  </si>
  <si>
    <t xml:space="preserve">3. </t>
  </si>
  <si>
    <t>4.</t>
  </si>
  <si>
    <t>Eredeti előirányzat</t>
  </si>
  <si>
    <t>Módosított előirányzat</t>
  </si>
  <si>
    <t>Teljesítés</t>
  </si>
  <si>
    <t xml:space="preserve">Módosított ei. </t>
  </si>
  <si>
    <t>Működési célú ei.</t>
  </si>
  <si>
    <t>Működési célú mód. ei.</t>
  </si>
  <si>
    <t>Teljesítés összesen</t>
  </si>
  <si>
    <t>Rendszeressége, esedékessége</t>
  </si>
  <si>
    <t>03.15., 09.15., 12.20.,</t>
  </si>
  <si>
    <t>folyamatos</t>
  </si>
  <si>
    <t>Futamidő/kezesség érvényesíthetőségi határideje</t>
  </si>
  <si>
    <t>Kötelezettség összesen</t>
  </si>
  <si>
    <t>A saját bevételek és az adósságot keletkeztető ügyletekből és kezességvállalásokból fennálló kötelezettségek aránya (adósságot keletkeztető ügylet futamidejének végéig)</t>
  </si>
  <si>
    <t>Maradványkimutatás</t>
  </si>
  <si>
    <t>Önkormányzat</t>
  </si>
  <si>
    <t>Alaptevékenység költségvetési bevételei</t>
  </si>
  <si>
    <t>Alaptevékenység finnaszírozási bevételei</t>
  </si>
  <si>
    <t>Alaptevékenység finanszírozási kiadásai</t>
  </si>
  <si>
    <t>Segesd Község Önkormányzata</t>
  </si>
  <si>
    <t>ESZKÖZÖK</t>
  </si>
  <si>
    <t>A) Nemzeti vagyonba tartozó befektetett eszközök</t>
  </si>
  <si>
    <t>I. Immateriális javak</t>
  </si>
  <si>
    <t>II. Tárgyi eszközök</t>
  </si>
  <si>
    <t xml:space="preserve">1. Ingatlanok </t>
  </si>
  <si>
    <t>2. Gépek, berendezések, felszerelések, járművek</t>
  </si>
  <si>
    <t>3. Beruházások, felújítások</t>
  </si>
  <si>
    <t>III. Befektetett pénzügyi eszközök</t>
  </si>
  <si>
    <t>IV. Koncesszióba, vagyonkezelésbe adott eszközök</t>
  </si>
  <si>
    <t>B) Nemzeti vagyonba tartozó forgóeszközök</t>
  </si>
  <si>
    <t>I. Készletek</t>
  </si>
  <si>
    <t>II. Értékpapírok</t>
  </si>
  <si>
    <t>C) Pénzeszközök</t>
  </si>
  <si>
    <t>I. Lekötött bankbetétek</t>
  </si>
  <si>
    <t>II. Péntárak, csekkek, betétkönyvek</t>
  </si>
  <si>
    <t>III. Forintszámlák</t>
  </si>
  <si>
    <t>IV. Devizaszámlák</t>
  </si>
  <si>
    <t>D) Követelések</t>
  </si>
  <si>
    <t>I. Költségvetési évben esedékes követelések</t>
  </si>
  <si>
    <t>II. Költségvetési évet követően esedékes követelések</t>
  </si>
  <si>
    <t>III. Követelés jellegű sajátos elszámolások</t>
  </si>
  <si>
    <t>E) Egyéb sajátos elszámolások</t>
  </si>
  <si>
    <t>I. Előzetesen felszámított általános forgalmi adó elszámolása</t>
  </si>
  <si>
    <t>II. Fizetendő általános forgalmi adó elszámolása</t>
  </si>
  <si>
    <t>III. Egyéb sajátos eszközoldali elszámolások</t>
  </si>
  <si>
    <t>F) Aktív időbeli elhatárolások</t>
  </si>
  <si>
    <t xml:space="preserve">ESZKÖZÖK ÖSSZESEN </t>
  </si>
  <si>
    <t>FORRÁSOK</t>
  </si>
  <si>
    <t>G) Saját tőke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</si>
  <si>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</si>
  <si>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</si>
  <si>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</si>
  <si>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</si>
  <si>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</si>
  <si>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</si>
  <si>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H) Kötelezettségek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</si>
  <si>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</si>
  <si>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</si>
  <si>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</si>
  <si>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I) Kincstári számlavezetéssel kapcsolatos elszámolások</t>
  </si>
  <si>
    <t>J) Passzív időbeli elhatárolások</t>
  </si>
  <si>
    <t>FORRÁSOK ÖSSZESEN</t>
  </si>
  <si>
    <t>M e g n e v e z é s</t>
  </si>
  <si>
    <t>II. Ingatlanok</t>
  </si>
  <si>
    <t>II/2. Egyéb tárgyi eszközök</t>
  </si>
  <si>
    <t>II/4. Beruházások, felújítások</t>
  </si>
  <si>
    <t>III/1. Tartós részesedések</t>
  </si>
  <si>
    <t>III/2. Tartós hitelviszonyt megtestesítő értékp.</t>
  </si>
  <si>
    <t>Befektetett eszközök összesen:</t>
  </si>
  <si>
    <t>Tanyagondnoki szolgálat</t>
  </si>
  <si>
    <t>11 fő</t>
  </si>
  <si>
    <t>évente</t>
  </si>
  <si>
    <t>1. Működési célú maradvány igénybevétele</t>
  </si>
  <si>
    <t>2. Felhalmozási célú maradvány igénybevétele</t>
  </si>
  <si>
    <t>Államháztartáson belüli megelőlegezés</t>
  </si>
  <si>
    <t>Közutak, hidak üzemeltetése</t>
  </si>
  <si>
    <t>Ifjúság-egészséügyi gondozás</t>
  </si>
  <si>
    <t>Szociális pénzbeni ellátás</t>
  </si>
  <si>
    <t>Közművelődés</t>
  </si>
  <si>
    <t>Könyvtári szolgáltatások</t>
  </si>
  <si>
    <t>Nagyatádi R.Turiszt. Egyesület</t>
  </si>
  <si>
    <t>Rinya-Dráva Szövetség</t>
  </si>
  <si>
    <t>NEFELA Egyesülés</t>
  </si>
  <si>
    <t>KKOÖSZ tagdíj</t>
  </si>
  <si>
    <t>Háziorvosi alapellátás</t>
  </si>
  <si>
    <t>Településfejlesztési projektek</t>
  </si>
  <si>
    <t>7.</t>
  </si>
  <si>
    <t>20 fő</t>
  </si>
  <si>
    <t>2023.</t>
  </si>
  <si>
    <t>Belföldi értékpapír bevétele</t>
  </si>
  <si>
    <t>I.</t>
  </si>
  <si>
    <t>II.</t>
  </si>
  <si>
    <t>A/</t>
  </si>
  <si>
    <t>B/</t>
  </si>
  <si>
    <t>C/</t>
  </si>
  <si>
    <t>Alaptevékenység költségvetési egyenlege (1-2.)</t>
  </si>
  <si>
    <t>Alaptevékenység finanszírozási egyenlege (3.-4.)</t>
  </si>
  <si>
    <t>Alaptevékenység maradványa (= - I. + -II.)</t>
  </si>
  <si>
    <t>Összes maradvány (= A)</t>
  </si>
  <si>
    <t>Alaptevékenység szabad maradványa (= A)</t>
  </si>
  <si>
    <t>Ingatlanvagyon-kataszter</t>
  </si>
  <si>
    <t>Tárgyévi állomány-Számviteli nyilvántartás</t>
  </si>
  <si>
    <t>Eredeti előirány.</t>
  </si>
  <si>
    <t>Bevétel összege Teljesítés</t>
  </si>
  <si>
    <t>Adatok Ft-ban</t>
  </si>
  <si>
    <t>TOP-5.3.1-16-SO1-2017-00006 Lábod (A helyi identitás és kohézió erősítése)</t>
  </si>
  <si>
    <t>Korábbi évek bevétele</t>
  </si>
  <si>
    <t>Korábbi évek kiadásai</t>
  </si>
  <si>
    <t>TOP-1.4.1-19-SO1-2019-00008 Bölcsődei férőhelyek kialakítása Segesden</t>
  </si>
  <si>
    <t xml:space="preserve">     Adatok Ft-ban</t>
  </si>
  <si>
    <t>1. Az önkormányzat önállóan működő és gazdálkodó költségvetési szerve:</t>
  </si>
  <si>
    <t>2. Az önkormányzat önállóan működő költségvetési szerve</t>
  </si>
  <si>
    <t>3. Az önkormányzat költségvetésében szereplő nem intézményi kiadások:</t>
  </si>
  <si>
    <t>3.1. Önkormányzati igazgatás</t>
  </si>
  <si>
    <t>3.2. Közutak</t>
  </si>
  <si>
    <t>3.3. Nem lakóingatlan bérbeadás üzemeltetés</t>
  </si>
  <si>
    <t>3.4. Lakóingatlan bérbeadás üzemeltetés</t>
  </si>
  <si>
    <t>3.5. Város- és községgazdálkodás</t>
  </si>
  <si>
    <t>3.6. Közfoglalkoztatás</t>
  </si>
  <si>
    <t>3.7. Köztemető fenntartás</t>
  </si>
  <si>
    <t>3.8. Közvilágítás</t>
  </si>
  <si>
    <t>3.9. Védőnői szolgálat</t>
  </si>
  <si>
    <t>3.10. Települési támogatás</t>
  </si>
  <si>
    <t>3.11. Művelődési Központ</t>
  </si>
  <si>
    <t>3.12. Könyvtár</t>
  </si>
  <si>
    <t>3.13. Múzeumi tevékenység</t>
  </si>
  <si>
    <t>3.14. Tanyagondnoki szolgálat</t>
  </si>
  <si>
    <t>3.15. Önként vállalt feladatok</t>
  </si>
  <si>
    <t>A költségvetési hiány belső finanszírozására szolgáló előző évek maradványa</t>
  </si>
  <si>
    <t>Az önkormányzat önállóan működő  költségvetési szerve</t>
  </si>
  <si>
    <t>teljesítés)</t>
  </si>
  <si>
    <t xml:space="preserve">A költségvetési hiány külső finanszírozására vagy a költségvetési többlet felhasználására </t>
  </si>
  <si>
    <t>B1132 Telep.önk.gyermekétkeztetési feladatainak támogatása</t>
  </si>
  <si>
    <t>355 Talajterhelési díj</t>
  </si>
  <si>
    <t>B111 Települési önkormányzatok működ.ált.támogatása</t>
  </si>
  <si>
    <t>B112 Települési önkorm.egyes köznevelési feladatainak támog.</t>
  </si>
  <si>
    <t>B16  Egyéb működési célú támog.államháztartáson belülről</t>
  </si>
  <si>
    <t>II. B2 Felhalmozási célú támog.államháztartáson belülről</t>
  </si>
  <si>
    <t>B25 Egyéb felhalmozási célú támog.bevételei áht-n belülről</t>
  </si>
  <si>
    <t>B114 Települési önkormányzatok kulturális felad.támogatása</t>
  </si>
  <si>
    <t>ebből állandó jell. végzett iparűzési tev utáni helyi ip.adó</t>
  </si>
  <si>
    <t xml:space="preserve">B1131 Tel.önk.szociális és gyermekjóléti felad.támogatása </t>
  </si>
  <si>
    <t>B115 Működési célú költségvetési támog.és kiegészítő tám.</t>
  </si>
  <si>
    <t>K2 Munkaadót terhelő járulékok és szoc.hozzáj. adó</t>
  </si>
  <si>
    <t>K914 Államháztartáson belüli megelőlegezések visszaf.</t>
  </si>
  <si>
    <t>Vízelellátással kapcs.közm.</t>
  </si>
  <si>
    <t>Fertőző megbeteg.megel.</t>
  </si>
  <si>
    <t>Gyerm.bölcsődében t.e.</t>
  </si>
  <si>
    <t>Fogorvos</t>
  </si>
  <si>
    <t>Segesdi Katolikus Plébánia</t>
  </si>
  <si>
    <t>Medicopter Alapítvány</t>
  </si>
  <si>
    <t>Kossuth L. utca 102. szám alatti épület felújítása (bölcsőde)</t>
  </si>
  <si>
    <t>Botmixer (konyha)</t>
  </si>
  <si>
    <t>Új kút fúrása</t>
  </si>
  <si>
    <t>Bölcsődei eszközök beszerzése</t>
  </si>
  <si>
    <t>S.sz.</t>
  </si>
  <si>
    <t>Ingatlanok beszerzése, létesítése (önkorm.)</t>
  </si>
  <si>
    <t>Egyéb tárgyi eszköz beszerzése (önkorm.)</t>
  </si>
  <si>
    <t>2024.</t>
  </si>
  <si>
    <t>Települési gyermeknevelési támogatás</t>
  </si>
  <si>
    <t>Települési születési támogatás</t>
  </si>
  <si>
    <t>KIMUTATÁS</t>
  </si>
  <si>
    <t>Alaptevékenység költségvetési kiadásai</t>
  </si>
  <si>
    <t>Életjáradék</t>
  </si>
  <si>
    <t>Beiskolázási támogatás</t>
  </si>
  <si>
    <t>Térítési díj támogatás</t>
  </si>
  <si>
    <t xml:space="preserve">Lakosságnak juttatott támogatások, szociális, rászorultsági jellegű ellátások </t>
  </si>
  <si>
    <t>Címrend</t>
  </si>
  <si>
    <t>szolgáló finanszírozási célú műveletek</t>
  </si>
  <si>
    <t>10 fő</t>
  </si>
  <si>
    <t>43 fő</t>
  </si>
  <si>
    <t>Önkormányzat befektetett eszközeiről vagyonkimutatás</t>
  </si>
  <si>
    <t xml:space="preserve">   a/ Forgalomképtelen ingatlan</t>
  </si>
  <si>
    <t xml:space="preserve">   b/ Korlátozottan forgalomképes ingatlan</t>
  </si>
  <si>
    <t xml:space="preserve">   c/ Forgalomképes ingatlan (üzleti vagyon)</t>
  </si>
  <si>
    <t>Segesd Község önkormányzati szintű 2022. évi kiadásai</t>
  </si>
  <si>
    <t>K35 Különféle befizetések és egyéb dologi kiadások</t>
  </si>
  <si>
    <t>Dankó és Kanizsai utca felújítása</t>
  </si>
  <si>
    <t>Segesdi Tündérkert Óvoda és Cseperedők Bölcsőde</t>
  </si>
  <si>
    <t xml:space="preserve">                          1. melléklet a .../2023. (…...) önkormányzati rendelethez</t>
  </si>
  <si>
    <t>2. melléklet a .../2023. (…..) önkormányzati rendelethez</t>
  </si>
  <si>
    <t xml:space="preserve">                3. melléklet a .../2023. (…..) önkormányzati rendelethez</t>
  </si>
  <si>
    <t xml:space="preserve">                                                 4. melléklet a .../2023. (…...) önkormányzati rendelethez</t>
  </si>
  <si>
    <t xml:space="preserve">                                  Segesd Község önkormányzati szintű 2022. évi bevételei </t>
  </si>
  <si>
    <t xml:space="preserve">                                                 5. melléklet a .../2023. (…...) önkormányzati rendelethez</t>
  </si>
  <si>
    <t xml:space="preserve">                                  Segesd Község Önkormányzata 2022. évi bevételei </t>
  </si>
  <si>
    <t xml:space="preserve">Segesdi Tündérkert Óvoda és Cseperedők Bölcsőde 2022. évi bevételei </t>
  </si>
  <si>
    <t xml:space="preserve">                                                 6. melléklet a .../2023. (…....) önkormányzati rendelethez</t>
  </si>
  <si>
    <t xml:space="preserve">Segesdi Közös Önkormányzati Hivatal 2022. évi bevételei </t>
  </si>
  <si>
    <t xml:space="preserve">                                                 7. melléklet a …./2023. (…....) önkormányzati rendelethez</t>
  </si>
  <si>
    <t xml:space="preserve">                                                 8. melléklet a …./2023. (…....) önkormányzati rendelethez</t>
  </si>
  <si>
    <t xml:space="preserve">                                                 9. melléklet a …./2023. (…...) önkormányzati rendelethez</t>
  </si>
  <si>
    <t>Segesd Község Önkormányzata 2022. évi kiadásai</t>
  </si>
  <si>
    <t xml:space="preserve">                                                 10. melléklet a …./2023. (…...) önkormányzati rendelethez</t>
  </si>
  <si>
    <t>Segesdi Tündérkert Óvoda és Cseperedők Bölcsőde 2022. évi kiadásai</t>
  </si>
  <si>
    <t xml:space="preserve">                                                 11. melléklet a …./2023. (…...) önkormányzati rendelethez</t>
  </si>
  <si>
    <t>Segesdi Közös Önkormányzati Hivatal 2022. évi kiadásai</t>
  </si>
  <si>
    <t xml:space="preserve">        12. melléklet a …./2023. (…...)önkormányzati rendelethez</t>
  </si>
  <si>
    <t>Segesd Önkormányzat 2022. évi működési kiadásai (eredeti előirányzat, módosított előirányzat</t>
  </si>
  <si>
    <t>Igazgatási feladatok</t>
  </si>
  <si>
    <t>Ár- és belvízvédelemmel össz.</t>
  </si>
  <si>
    <t>Önkorm.vagyon.való gazd.</t>
  </si>
  <si>
    <t>Víztermelés,kezelés, ellátás</t>
  </si>
  <si>
    <t>Önkormányzati Tűzoltóság</t>
  </si>
  <si>
    <t>Vakok és Gyengénlátók S.M.E.</t>
  </si>
  <si>
    <t>Mozgáskorl.Som.M.Egyesülete</t>
  </si>
  <si>
    <t>Pécs-Normandia Lions Club</t>
  </si>
  <si>
    <t>Nagyatádi Kertbarátok Egyes.</t>
  </si>
  <si>
    <t>Jótanuló elballagó diák tám.</t>
  </si>
  <si>
    <t>Böhönye és Vidéke Mentőalap.</t>
  </si>
  <si>
    <t>Csontvelő-Transzpl.Alapítv.</t>
  </si>
  <si>
    <t>Érdekeltségi hozzáj.visszaf.</t>
  </si>
  <si>
    <t>Fertőző megbetegedések megel.</t>
  </si>
  <si>
    <t>5.</t>
  </si>
  <si>
    <t>6.</t>
  </si>
  <si>
    <t>8.</t>
  </si>
  <si>
    <t>9.</t>
  </si>
  <si>
    <t xml:space="preserve">                                      13. melléklet a .../2023. (…...) önkormányzati rendelethez</t>
  </si>
  <si>
    <t>Önkormányzati épület felújítása ebr42</t>
  </si>
  <si>
    <t>Csapadékvíz elvezetés I.</t>
  </si>
  <si>
    <t>Művelődési ház nagyterem ajtócsere</t>
  </si>
  <si>
    <t>Bölcsőde épületéhez vízbekötés</t>
  </si>
  <si>
    <t>Külterületi útfelújítás (VP)</t>
  </si>
  <si>
    <t>Önkormányzati épület energetikai felúj. (TOP)</t>
  </si>
  <si>
    <t>Damjanich és Szabadság u. útburkolat fel.</t>
  </si>
  <si>
    <t xml:space="preserve">          Segesd Önkormányzat 2022. évi beruházási kiadásai feladatonként</t>
  </si>
  <si>
    <t>Segesd Önkormányzat 2022. évi felújítási kiadásai előirányzati célonként</t>
  </si>
  <si>
    <t xml:space="preserve">                                          14. melléklet a .../2023. (…....) önkormányzati rendelethez</t>
  </si>
  <si>
    <t>Óvoda immateriális javak beszerzése</t>
  </si>
  <si>
    <t>Óvoda informatikai eszköz beszerzés</t>
  </si>
  <si>
    <t>Hivatal informatikai eszköz beszerzés</t>
  </si>
  <si>
    <t>Tanyagondnoki busz beszerzése</t>
  </si>
  <si>
    <t>Kommunális eszköz beszerzése</t>
  </si>
  <si>
    <t>Winchester, meghajtó (önkormányzat)</t>
  </si>
  <si>
    <t>Urnafal (Mária-telepi temető)</t>
  </si>
  <si>
    <t>EFOP-1.5.3 eszközbeszerzés (vércukormérő)</t>
  </si>
  <si>
    <t>Telefonkészülékek vásárlása</t>
  </si>
  <si>
    <t>Telefonkészülékek vásárlása továbbszámlázott</t>
  </si>
  <si>
    <t>Kávéfőző (múzeum)</t>
  </si>
  <si>
    <t>Létra 2 db</t>
  </si>
  <si>
    <t>Sövényvágó</t>
  </si>
  <si>
    <t>Vízadagoló autómata</t>
  </si>
  <si>
    <t>Router (művelődési ház)</t>
  </si>
  <si>
    <t>Cirokseprűk</t>
  </si>
  <si>
    <t>Jelzőtáblák</t>
  </si>
  <si>
    <t>Porszívó (önkormányzat)</t>
  </si>
  <si>
    <t>Optikai egér (védőnő)</t>
  </si>
  <si>
    <t>Kazán (3 db)</t>
  </si>
  <si>
    <t>Használt 20 lábas konténer</t>
  </si>
  <si>
    <t>Akkus fúró-csavarbehajtó, sarokcsiszoló</t>
  </si>
  <si>
    <t>Szivattyú VII-es átemelő</t>
  </si>
  <si>
    <t>Segesd Község Önkormányzata 2022. évi létszám-előirányzata</t>
  </si>
  <si>
    <t xml:space="preserve">  15. melléklet a …./2023. (….) önkormányzati rendelethez</t>
  </si>
  <si>
    <t xml:space="preserve">                 16. melléklet a …./2023. (…..) önkormányzati rendelethez</t>
  </si>
  <si>
    <t>13 fő</t>
  </si>
  <si>
    <t>Segesd Község Önkormányzat 2022. évi céltartaléka</t>
  </si>
  <si>
    <t>18. melléklet a …./2023. (…...) önkormányzati rendelethez</t>
  </si>
  <si>
    <t xml:space="preserve">                                                         19. melléklet a …./2023. (…...) önkormányzati rendelethez</t>
  </si>
  <si>
    <t>2025.</t>
  </si>
  <si>
    <t>Egyéb támogatás</t>
  </si>
  <si>
    <t>20. melléklet a …./2023. (…...) önkormányzati rendelethez</t>
  </si>
  <si>
    <t xml:space="preserve">                                                     21. melléklet a …./2023. (…...) önkormányzati rendelethez</t>
  </si>
  <si>
    <t>- 210 216 731</t>
  </si>
  <si>
    <t xml:space="preserve">                                                  22. melléklet a …./2023. (…...) önkormányzati rendelethez</t>
  </si>
  <si>
    <t xml:space="preserve">                                                  23. melléklet a .../2023. (….) önkormányzati rendelethez</t>
  </si>
  <si>
    <t>24. melléklet a .../2023. (…...) önkormányztai rendelethez</t>
  </si>
  <si>
    <t>25. melléklet a …./2023. (…..) önkormányzati rendelethez</t>
  </si>
  <si>
    <t>az önkormányzat 2022. évi vagyonáról</t>
  </si>
  <si>
    <t>2022. év</t>
  </si>
  <si>
    <t xml:space="preserve">                                                                                26. melléklet a …./2023. (…...) önkormányzati rendelethez</t>
  </si>
  <si>
    <t>TOP-2.1.3-16-SO1-2021-00022 Segesd Község csapadékvíz elvezető hálózat fejlesztése I.</t>
  </si>
  <si>
    <t>2022. évi kiadás</t>
  </si>
  <si>
    <t>2022. évi bevétel</t>
  </si>
  <si>
    <t>Rendelkezésre álló támogatás összege 2022.12.31.</t>
  </si>
  <si>
    <t>14 fő</t>
  </si>
  <si>
    <t>Immateriális javak beszerzése (önkorm.)</t>
  </si>
  <si>
    <t>Informatikai eszköz beszerzése (önkorm.)</t>
  </si>
  <si>
    <t>Laptop - konyha</t>
  </si>
  <si>
    <t xml:space="preserve">Windows 10 és Office program </t>
  </si>
  <si>
    <t>BIZHUB C308H másológép</t>
  </si>
  <si>
    <t>Szünetmentes tápegységek</t>
  </si>
  <si>
    <t>Konyhai laptop Windows program</t>
  </si>
  <si>
    <t xml:space="preserve">Konyhai laptop </t>
  </si>
  <si>
    <t>Mosógép</t>
  </si>
  <si>
    <t>Mixer (konyha)</t>
  </si>
  <si>
    <t>Fészekhinta</t>
  </si>
  <si>
    <t>Hűtőszekrény (konyha)</t>
  </si>
  <si>
    <t>Locsolótömlő</t>
  </si>
  <si>
    <t>Takaróponyva</t>
  </si>
  <si>
    <t>Kismotorok</t>
  </si>
  <si>
    <t>Szifon fedrács (konyha)</t>
  </si>
  <si>
    <t>Porszívó (bölcsőde)</t>
  </si>
  <si>
    <t>Címerek</t>
  </si>
  <si>
    <t>Szalagfüggöny (bölcsőde)</t>
  </si>
  <si>
    <t>Szeletelő (konyha)</t>
  </si>
  <si>
    <t>10.</t>
  </si>
  <si>
    <t>9 fő</t>
  </si>
  <si>
    <t>42 fő</t>
  </si>
  <si>
    <t>TOP PLUSZ-1.2.1-21-SO1-2022-00002 Segesd Község csapadékvíz elevezető hálózat fejlesztése II.</t>
  </si>
  <si>
    <t>TOP_PLUSZ-2.1.1-21-SO1-2022-00019 Segesdi Közös Önkormányzati Hivatal energetikai korszerűsítése</t>
  </si>
  <si>
    <t xml:space="preserve">  17. melléklet a .../2023. (…...) önkormányzati rendelethez</t>
  </si>
  <si>
    <t>Teleüpülési gyógyszer támogatás</t>
  </si>
  <si>
    <t>Idősek napja</t>
  </si>
  <si>
    <t>Szociális célú tűzifa szállítása</t>
  </si>
  <si>
    <t>- 89 073 062</t>
  </si>
  <si>
    <t>- 4 633 024</t>
  </si>
  <si>
    <t>- 14 438 974</t>
  </si>
  <si>
    <t>- 136 527</t>
  </si>
  <si>
    <t>- 119 945 544</t>
  </si>
  <si>
    <t>- 3 245 669</t>
  </si>
  <si>
    <t>- 994 189</t>
  </si>
  <si>
    <t>- 2 694 802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</si>
</sst>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yyyy\.mm\.dd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97">
    <font>
      <sz val="10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0"/>
      <name val="Arial"/>
      <family val="2"/>
    </font>
    <font>
      <sz val="11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sz val="11"/>
      <name val="Times New Roman"/>
      <family val="1"/>
    </font>
    <font>
      <b/>
      <i/>
      <sz val="11"/>
      <name val="Arial CE"/>
      <family val="0"/>
    </font>
    <font>
      <sz val="11"/>
      <name val="Arial CE"/>
      <family val="0"/>
    </font>
    <font>
      <b/>
      <sz val="11"/>
      <name val="Times New Roman"/>
      <family val="1"/>
    </font>
    <font>
      <b/>
      <sz val="11"/>
      <name val="Arial CE"/>
      <family val="0"/>
    </font>
    <font>
      <b/>
      <i/>
      <sz val="11"/>
      <name val="Times New Roman"/>
      <family val="1"/>
    </font>
    <font>
      <i/>
      <sz val="11"/>
      <name val="Arial CE"/>
      <family val="0"/>
    </font>
    <font>
      <i/>
      <sz val="11"/>
      <name val="Times New Roman"/>
      <family val="1"/>
    </font>
    <font>
      <b/>
      <i/>
      <sz val="12"/>
      <name val="Times New Roman CE"/>
      <family val="1"/>
    </font>
    <font>
      <b/>
      <i/>
      <sz val="13"/>
      <name val="Arial"/>
      <family val="2"/>
    </font>
    <font>
      <b/>
      <sz val="13"/>
      <name val="Times New Roman CE"/>
      <family val="1"/>
    </font>
    <font>
      <sz val="10"/>
      <name val="Times New Roman CE"/>
      <family val="1"/>
    </font>
    <font>
      <b/>
      <u val="single"/>
      <sz val="12"/>
      <name val="Times New Roman CE"/>
      <family val="1"/>
    </font>
    <font>
      <b/>
      <sz val="10"/>
      <name val="Times New Roman CE"/>
      <family val="0"/>
    </font>
    <font>
      <b/>
      <sz val="10"/>
      <name val="Times New Roman"/>
      <family val="1"/>
    </font>
    <font>
      <b/>
      <sz val="9"/>
      <name val="Times New Roman CE"/>
      <family val="0"/>
    </font>
    <font>
      <sz val="9"/>
      <name val="Times New Roman CE"/>
      <family val="0"/>
    </font>
    <font>
      <b/>
      <sz val="10"/>
      <name val="Arial CE"/>
      <family val="0"/>
    </font>
    <font>
      <sz val="12"/>
      <name val="Times New Roman CE"/>
      <family val="1"/>
    </font>
    <font>
      <i/>
      <sz val="12"/>
      <name val="Times New Roman CE"/>
      <family val="1"/>
    </font>
    <font>
      <b/>
      <sz val="12"/>
      <name val="Arial"/>
      <family val="2"/>
    </font>
    <font>
      <b/>
      <sz val="12"/>
      <name val="Arial CE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u val="single"/>
      <sz val="14"/>
      <name val="Times New Roman CE"/>
      <family val="1"/>
    </font>
    <font>
      <b/>
      <i/>
      <sz val="10"/>
      <name val="Arial CE"/>
      <family val="0"/>
    </font>
    <font>
      <b/>
      <sz val="11"/>
      <name val="Arial"/>
      <family val="2"/>
    </font>
    <font>
      <sz val="10"/>
      <name val="Times New Roman"/>
      <family val="1"/>
    </font>
    <font>
      <i/>
      <sz val="10"/>
      <name val="Arial CE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8"/>
      <name val="Times New Roman CE"/>
      <family val="0"/>
    </font>
    <font>
      <sz val="8"/>
      <name val="Arial CE"/>
      <family val="0"/>
    </font>
    <font>
      <b/>
      <sz val="8"/>
      <name val="Times New Roman CE"/>
      <family val="0"/>
    </font>
    <font>
      <b/>
      <sz val="8"/>
      <name val="Times New Roman"/>
      <family val="1"/>
    </font>
    <font>
      <b/>
      <i/>
      <sz val="12"/>
      <name val="Times New Roman"/>
      <family val="1"/>
    </font>
    <font>
      <b/>
      <i/>
      <sz val="12"/>
      <name val="Arial CE"/>
      <family val="0"/>
    </font>
    <font>
      <sz val="12"/>
      <name val="Arial CE"/>
      <family val="0"/>
    </font>
    <font>
      <b/>
      <sz val="11.5"/>
      <name val="Times New Roman"/>
      <family val="1"/>
    </font>
    <font>
      <sz val="11"/>
      <color indexed="8"/>
      <name val="Times New Roman"/>
      <family val="1"/>
    </font>
    <font>
      <sz val="9"/>
      <name val="Arial CE"/>
      <family val="0"/>
    </font>
    <font>
      <sz val="8.5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0" fillId="22" borderId="7" applyNumberFormat="0" applyFont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88" fillId="29" borderId="0" applyNumberFormat="0" applyBorder="0" applyAlignment="0" applyProtection="0"/>
    <xf numFmtId="0" fontId="89" fillId="30" borderId="8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31" borderId="0" applyNumberFormat="0" applyBorder="0" applyAlignment="0" applyProtection="0"/>
    <xf numFmtId="0" fontId="94" fillId="32" borderId="0" applyNumberFormat="0" applyBorder="0" applyAlignment="0" applyProtection="0"/>
    <xf numFmtId="0" fontId="95" fillId="30" borderId="1" applyNumberFormat="0" applyAlignment="0" applyProtection="0"/>
    <xf numFmtId="9" fontId="0" fillId="0" borderId="0" applyFont="0" applyFill="0" applyBorder="0" applyAlignment="0" applyProtection="0"/>
  </cellStyleXfs>
  <cellXfs count="6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57">
      <alignment/>
      <protection/>
    </xf>
    <xf numFmtId="0" fontId="6" fillId="0" borderId="0" xfId="57" applyFont="1" applyBorder="1" applyAlignment="1">
      <alignment vertical="center"/>
      <protection/>
    </xf>
    <xf numFmtId="0" fontId="8" fillId="33" borderId="10" xfId="57" applyFont="1" applyFill="1" applyBorder="1" applyAlignment="1">
      <alignment horizontal="center" vertical="center"/>
      <protection/>
    </xf>
    <xf numFmtId="0" fontId="8" fillId="33" borderId="0" xfId="57" applyFont="1" applyFill="1" applyBorder="1" applyAlignment="1">
      <alignment horizontal="center" wrapText="1"/>
      <protection/>
    </xf>
    <xf numFmtId="0" fontId="8" fillId="33" borderId="13" xfId="57" applyFont="1" applyFill="1" applyBorder="1" applyAlignment="1">
      <alignment vertical="center"/>
      <protection/>
    </xf>
    <xf numFmtId="0" fontId="6" fillId="33" borderId="0" xfId="57" applyFont="1" applyFill="1" applyBorder="1" applyAlignment="1">
      <alignment vertical="center"/>
      <protection/>
    </xf>
    <xf numFmtId="0" fontId="9" fillId="33" borderId="0" xfId="57" applyFont="1" applyFill="1" applyBorder="1" applyAlignment="1">
      <alignment vertical="center"/>
      <protection/>
    </xf>
    <xf numFmtId="0" fontId="6" fillId="33" borderId="13" xfId="57" applyFont="1" applyFill="1" applyBorder="1" applyAlignment="1">
      <alignment vertical="center"/>
      <protection/>
    </xf>
    <xf numFmtId="0" fontId="6" fillId="33" borderId="0" xfId="57" applyFont="1" applyFill="1" applyBorder="1" applyAlignment="1">
      <alignment vertical="center"/>
      <protection/>
    </xf>
    <xf numFmtId="0" fontId="6" fillId="33" borderId="13" xfId="57" applyFont="1" applyFill="1" applyBorder="1" applyAlignment="1">
      <alignment vertical="center"/>
      <protection/>
    </xf>
    <xf numFmtId="0" fontId="8" fillId="33" borderId="0" xfId="57" applyFont="1" applyFill="1" applyBorder="1" applyAlignment="1">
      <alignment vertical="center"/>
      <protection/>
    </xf>
    <xf numFmtId="0" fontId="10" fillId="33" borderId="0" xfId="57" applyFont="1" applyFill="1" applyBorder="1" applyAlignment="1">
      <alignment vertical="center"/>
      <protection/>
    </xf>
    <xf numFmtId="0" fontId="0" fillId="33" borderId="0" xfId="57" applyFont="1" applyFill="1" applyBorder="1">
      <alignment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6" fillId="0" borderId="0" xfId="57" applyFont="1" applyBorder="1" applyAlignment="1">
      <alignment horizontal="center" vertical="center"/>
      <protection/>
    </xf>
    <xf numFmtId="0" fontId="10" fillId="0" borderId="0" xfId="57" applyFont="1" applyBorder="1" applyAlignment="1">
      <alignment horizontal="center" vertical="center"/>
      <protection/>
    </xf>
    <xf numFmtId="0" fontId="19" fillId="33" borderId="0" xfId="57" applyFont="1" applyFill="1" applyBorder="1" applyAlignment="1">
      <alignment vertical="center"/>
      <protection/>
    </xf>
    <xf numFmtId="0" fontId="20" fillId="33" borderId="0" xfId="0" applyFont="1" applyFill="1" applyBorder="1" applyAlignment="1">
      <alignment horizontal="right"/>
    </xf>
    <xf numFmtId="0" fontId="20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6" fillId="0" borderId="0" xfId="58" applyFont="1">
      <alignment/>
      <protection/>
    </xf>
    <xf numFmtId="0" fontId="6" fillId="33" borderId="0" xfId="58" applyFont="1" applyFill="1" applyBorder="1">
      <alignment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33" borderId="12" xfId="58" applyFont="1" applyFill="1" applyBorder="1" applyAlignment="1">
      <alignment horizontal="center" vertical="center" wrapText="1"/>
      <protection/>
    </xf>
    <xf numFmtId="0" fontId="8" fillId="33" borderId="13" xfId="58" applyFont="1" applyFill="1" applyBorder="1">
      <alignment/>
      <protection/>
    </xf>
    <xf numFmtId="0" fontId="9" fillId="33" borderId="13" xfId="58" applyFont="1" applyFill="1" applyBorder="1">
      <alignment/>
      <protection/>
    </xf>
    <xf numFmtId="0" fontId="9" fillId="33" borderId="13" xfId="58" applyFont="1" applyFill="1" applyBorder="1">
      <alignment/>
      <protection/>
    </xf>
    <xf numFmtId="0" fontId="6" fillId="33" borderId="0" xfId="58" applyFont="1" applyFill="1" applyBorder="1" applyAlignment="1">
      <alignment horizontal="right"/>
      <protection/>
    </xf>
    <xf numFmtId="0" fontId="22" fillId="0" borderId="0" xfId="58" applyFont="1">
      <alignment/>
      <protection/>
    </xf>
    <xf numFmtId="0" fontId="0" fillId="0" borderId="0" xfId="58">
      <alignment/>
      <protection/>
    </xf>
    <xf numFmtId="0" fontId="23" fillId="0" borderId="0" xfId="58" applyFont="1" applyAlignment="1">
      <alignment horizontal="center"/>
      <protection/>
    </xf>
    <xf numFmtId="0" fontId="23" fillId="0" borderId="0" xfId="58" applyFont="1">
      <alignment/>
      <protection/>
    </xf>
    <xf numFmtId="0" fontId="24" fillId="0" borderId="0" xfId="58" applyFont="1">
      <alignment/>
      <protection/>
    </xf>
    <xf numFmtId="0" fontId="8" fillId="0" borderId="0" xfId="58" applyFont="1" applyAlignment="1">
      <alignment/>
      <protection/>
    </xf>
    <xf numFmtId="0" fontId="6" fillId="0" borderId="0" xfId="58" applyFont="1" applyAlignment="1">
      <alignment horizontal="center"/>
      <protection/>
    </xf>
    <xf numFmtId="0" fontId="24" fillId="33" borderId="0" xfId="58" applyFont="1" applyFill="1" applyBorder="1" applyAlignment="1">
      <alignment horizontal="center"/>
      <protection/>
    </xf>
    <xf numFmtId="0" fontId="24" fillId="33" borderId="0" xfId="58" applyFont="1" applyFill="1" applyBorder="1" applyAlignment="1">
      <alignment horizontal="center" wrapText="1"/>
      <protection/>
    </xf>
    <xf numFmtId="0" fontId="0" fillId="33" borderId="0" xfId="58" applyFill="1" applyBorder="1">
      <alignment/>
      <protection/>
    </xf>
    <xf numFmtId="0" fontId="25" fillId="33" borderId="0" xfId="58" applyFont="1" applyFill="1" applyBorder="1" applyAlignment="1">
      <alignment wrapText="1"/>
      <protection/>
    </xf>
    <xf numFmtId="0" fontId="24" fillId="33" borderId="0" xfId="58" applyFont="1" applyFill="1" applyBorder="1" applyAlignment="1">
      <alignment wrapText="1"/>
      <protection/>
    </xf>
    <xf numFmtId="0" fontId="24" fillId="33" borderId="0" xfId="58" applyFont="1" applyFill="1" applyBorder="1">
      <alignment/>
      <protection/>
    </xf>
    <xf numFmtId="0" fontId="24" fillId="33" borderId="19" xfId="58" applyFont="1" applyFill="1" applyBorder="1">
      <alignment/>
      <protection/>
    </xf>
    <xf numFmtId="0" fontId="24" fillId="33" borderId="20" xfId="58" applyFont="1" applyFill="1" applyBorder="1">
      <alignment/>
      <protection/>
    </xf>
    <xf numFmtId="0" fontId="24" fillId="33" borderId="21" xfId="58" applyFont="1" applyFill="1" applyBorder="1">
      <alignment/>
      <protection/>
    </xf>
    <xf numFmtId="0" fontId="24" fillId="33" borderId="22" xfId="58" applyFont="1" applyFill="1" applyBorder="1">
      <alignment/>
      <protection/>
    </xf>
    <xf numFmtId="0" fontId="22" fillId="33" borderId="23" xfId="58" applyFont="1" applyFill="1" applyBorder="1">
      <alignment/>
      <protection/>
    </xf>
    <xf numFmtId="0" fontId="24" fillId="33" borderId="19" xfId="58" applyFont="1" applyFill="1" applyBorder="1" applyAlignment="1">
      <alignment/>
      <protection/>
    </xf>
    <xf numFmtId="0" fontId="24" fillId="33" borderId="23" xfId="58" applyFont="1" applyFill="1" applyBorder="1">
      <alignment/>
      <protection/>
    </xf>
    <xf numFmtId="0" fontId="7" fillId="33" borderId="23" xfId="58" applyFont="1" applyFill="1" applyBorder="1">
      <alignment/>
      <protection/>
    </xf>
    <xf numFmtId="0" fontId="24" fillId="33" borderId="23" xfId="58" applyFont="1" applyFill="1" applyBorder="1" applyAlignment="1">
      <alignment/>
      <protection/>
    </xf>
    <xf numFmtId="0" fontId="26" fillId="33" borderId="23" xfId="58" applyFont="1" applyFill="1" applyBorder="1">
      <alignment/>
      <protection/>
    </xf>
    <xf numFmtId="3" fontId="27" fillId="33" borderId="11" xfId="58" applyNumberFormat="1" applyFont="1" applyFill="1" applyBorder="1">
      <alignment/>
      <protection/>
    </xf>
    <xf numFmtId="3" fontId="0" fillId="33" borderId="12" xfId="58" applyNumberFormat="1" applyFont="1" applyFill="1" applyBorder="1">
      <alignment/>
      <protection/>
    </xf>
    <xf numFmtId="0" fontId="22" fillId="33" borderId="13" xfId="58" applyFont="1" applyFill="1" applyBorder="1">
      <alignment/>
      <protection/>
    </xf>
    <xf numFmtId="0" fontId="7" fillId="33" borderId="0" xfId="58" applyFont="1" applyFill="1" applyBorder="1" applyAlignment="1">
      <alignment/>
      <protection/>
    </xf>
    <xf numFmtId="0" fontId="23" fillId="33" borderId="0" xfId="58" applyFont="1" applyFill="1" applyBorder="1" applyAlignment="1">
      <alignment horizontal="center"/>
      <protection/>
    </xf>
    <xf numFmtId="0" fontId="0" fillId="33" borderId="0" xfId="58" applyFont="1" applyFill="1" applyBorder="1">
      <alignment/>
      <protection/>
    </xf>
    <xf numFmtId="0" fontId="23" fillId="33" borderId="0" xfId="58" applyFont="1" applyFill="1" applyBorder="1">
      <alignment/>
      <protection/>
    </xf>
    <xf numFmtId="0" fontId="22" fillId="33" borderId="0" xfId="58" applyFont="1" applyFill="1" applyBorder="1">
      <alignment/>
      <protection/>
    </xf>
    <xf numFmtId="0" fontId="8" fillId="33" borderId="0" xfId="58" applyFont="1" applyFill="1" applyBorder="1" applyAlignment="1">
      <alignment/>
      <protection/>
    </xf>
    <xf numFmtId="0" fontId="6" fillId="33" borderId="0" xfId="58" applyFont="1" applyFill="1" applyBorder="1" applyAlignment="1">
      <alignment horizontal="center"/>
      <protection/>
    </xf>
    <xf numFmtId="0" fontId="7" fillId="33" borderId="0" xfId="58" applyFont="1" applyFill="1" applyBorder="1">
      <alignment/>
      <protection/>
    </xf>
    <xf numFmtId="0" fontId="26" fillId="33" borderId="0" xfId="58" applyFont="1" applyFill="1" applyBorder="1">
      <alignment/>
      <protection/>
    </xf>
    <xf numFmtId="0" fontId="8" fillId="33" borderId="0" xfId="58" applyFont="1" applyFill="1" applyBorder="1">
      <alignment/>
      <protection/>
    </xf>
    <xf numFmtId="0" fontId="28" fillId="33" borderId="0" xfId="58" applyFont="1" applyFill="1" applyBorder="1">
      <alignment/>
      <protection/>
    </xf>
    <xf numFmtId="0" fontId="0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8" fillId="33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7" fillId="33" borderId="0" xfId="58" applyFont="1" applyFill="1" applyBorder="1">
      <alignment/>
      <protection/>
    </xf>
    <xf numFmtId="0" fontId="29" fillId="0" borderId="0" xfId="58" applyFont="1">
      <alignment/>
      <protection/>
    </xf>
    <xf numFmtId="0" fontId="29" fillId="33" borderId="0" xfId="58" applyFont="1" applyFill="1" applyBorder="1" applyAlignment="1">
      <alignment vertical="center"/>
      <protection/>
    </xf>
    <xf numFmtId="0" fontId="7" fillId="33" borderId="0" xfId="58" applyFont="1" applyFill="1" applyBorder="1" applyAlignment="1">
      <alignment horizontal="center" vertical="center" wrapText="1"/>
      <protection/>
    </xf>
    <xf numFmtId="0" fontId="29" fillId="33" borderId="0" xfId="58" applyFont="1" applyFill="1" applyBorder="1">
      <alignment/>
      <protection/>
    </xf>
    <xf numFmtId="0" fontId="0" fillId="33" borderId="0" xfId="58" applyFill="1">
      <alignment/>
      <protection/>
    </xf>
    <xf numFmtId="0" fontId="7" fillId="33" borderId="0" xfId="58" applyFont="1" applyFill="1" applyBorder="1" applyAlignment="1">
      <alignment horizontal="center" vertical="center"/>
      <protection/>
    </xf>
    <xf numFmtId="0" fontId="29" fillId="33" borderId="0" xfId="58" applyFont="1" applyFill="1" applyBorder="1" applyAlignment="1">
      <alignment horizontal="right"/>
      <protection/>
    </xf>
    <xf numFmtId="0" fontId="29" fillId="0" borderId="0" xfId="58" applyFont="1" applyBorder="1">
      <alignment/>
      <protection/>
    </xf>
    <xf numFmtId="0" fontId="8" fillId="33" borderId="0" xfId="58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0" fontId="2" fillId="33" borderId="24" xfId="0" applyFont="1" applyFill="1" applyBorder="1" applyAlignment="1">
      <alignment horizontal="center"/>
    </xf>
    <xf numFmtId="0" fontId="5" fillId="0" borderId="25" xfId="0" applyFont="1" applyBorder="1" applyAlignment="1">
      <alignment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" fillId="0" borderId="13" xfId="0" applyFont="1" applyBorder="1" applyAlignment="1">
      <alignment/>
    </xf>
    <xf numFmtId="0" fontId="8" fillId="0" borderId="10" xfId="58" applyFont="1" applyBorder="1" applyAlignment="1">
      <alignment horizontal="center"/>
      <protection/>
    </xf>
    <xf numFmtId="0" fontId="8" fillId="0" borderId="11" xfId="58" applyFont="1" applyBorder="1" applyAlignment="1">
      <alignment horizontal="center" wrapText="1"/>
      <protection/>
    </xf>
    <xf numFmtId="0" fontId="8" fillId="0" borderId="12" xfId="58" applyFont="1" applyBorder="1" applyAlignment="1">
      <alignment horizontal="center" wrapText="1"/>
      <protection/>
    </xf>
    <xf numFmtId="0" fontId="0" fillId="0" borderId="13" xfId="58" applyBorder="1">
      <alignment/>
      <protection/>
    </xf>
    <xf numFmtId="0" fontId="0" fillId="0" borderId="15" xfId="58" applyBorder="1">
      <alignment/>
      <protection/>
    </xf>
    <xf numFmtId="0" fontId="32" fillId="33" borderId="16" xfId="58" applyFont="1" applyFill="1" applyBorder="1" applyAlignment="1">
      <alignment horizontal="left" vertical="center"/>
      <protection/>
    </xf>
    <xf numFmtId="0" fontId="28" fillId="33" borderId="18" xfId="58" applyFont="1" applyFill="1" applyBorder="1" applyAlignment="1">
      <alignment vertical="center"/>
      <protection/>
    </xf>
    <xf numFmtId="0" fontId="28" fillId="33" borderId="0" xfId="58" applyFont="1" applyFill="1" applyBorder="1" applyAlignment="1">
      <alignment horizontal="center" vertical="center"/>
      <protection/>
    </xf>
    <xf numFmtId="0" fontId="29" fillId="33" borderId="0" xfId="58" applyFont="1" applyFill="1" applyBorder="1" applyAlignment="1">
      <alignment horizontal="center" vertical="center"/>
      <protection/>
    </xf>
    <xf numFmtId="0" fontId="29" fillId="33" borderId="0" xfId="58" applyFont="1" applyFill="1" applyBorder="1" applyAlignment="1">
      <alignment wrapText="1"/>
      <protection/>
    </xf>
    <xf numFmtId="0" fontId="6" fillId="33" borderId="0" xfId="58" applyFont="1" applyFill="1" applyBorder="1" applyAlignment="1">
      <alignment wrapText="1"/>
      <protection/>
    </xf>
    <xf numFmtId="0" fontId="24" fillId="33" borderId="0" xfId="58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0" fontId="2" fillId="33" borderId="28" xfId="0" applyFont="1" applyFill="1" applyBorder="1" applyAlignment="1">
      <alignment/>
    </xf>
    <xf numFmtId="0" fontId="2" fillId="33" borderId="24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35" fillId="0" borderId="14" xfId="0" applyFont="1" applyBorder="1" applyAlignment="1">
      <alignment/>
    </xf>
    <xf numFmtId="0" fontId="35" fillId="0" borderId="15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7" xfId="0" applyFont="1" applyBorder="1" applyAlignment="1">
      <alignment/>
    </xf>
    <xf numFmtId="0" fontId="35" fillId="0" borderId="18" xfId="0" applyFont="1" applyBorder="1" applyAlignment="1">
      <alignment/>
    </xf>
    <xf numFmtId="0" fontId="35" fillId="0" borderId="0" xfId="0" applyFont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7" xfId="0" applyNumberFormat="1" applyBorder="1" applyAlignment="1">
      <alignment/>
    </xf>
    <xf numFmtId="0" fontId="28" fillId="0" borderId="0" xfId="0" applyFont="1" applyAlignment="1">
      <alignment/>
    </xf>
    <xf numFmtId="0" fontId="0" fillId="0" borderId="0" xfId="58" applyFont="1">
      <alignment/>
      <protection/>
    </xf>
    <xf numFmtId="0" fontId="29" fillId="0" borderId="0" xfId="58" applyFont="1" applyAlignment="1">
      <alignment horizontal="right"/>
      <protection/>
    </xf>
    <xf numFmtId="0" fontId="36" fillId="0" borderId="0" xfId="58" applyFont="1" applyAlignment="1">
      <alignment/>
      <protection/>
    </xf>
    <xf numFmtId="0" fontId="21" fillId="34" borderId="10" xfId="58" applyFont="1" applyFill="1" applyBorder="1">
      <alignment/>
      <protection/>
    </xf>
    <xf numFmtId="0" fontId="7" fillId="34" borderId="13" xfId="58" applyFont="1" applyFill="1" applyBorder="1">
      <alignment/>
      <protection/>
    </xf>
    <xf numFmtId="0" fontId="19" fillId="34" borderId="13" xfId="58" applyFont="1" applyFill="1" applyBorder="1">
      <alignment/>
      <protection/>
    </xf>
    <xf numFmtId="0" fontId="29" fillId="34" borderId="13" xfId="58" applyFont="1" applyFill="1" applyBorder="1">
      <alignment/>
      <protection/>
    </xf>
    <xf numFmtId="0" fontId="29" fillId="34" borderId="13" xfId="58" applyFont="1" applyFill="1" applyBorder="1">
      <alignment/>
      <protection/>
    </xf>
    <xf numFmtId="0" fontId="21" fillId="34" borderId="13" xfId="58" applyFont="1" applyFill="1" applyBorder="1">
      <alignment/>
      <protection/>
    </xf>
    <xf numFmtId="0" fontId="15" fillId="0" borderId="13" xfId="58" applyFont="1" applyBorder="1">
      <alignment/>
      <protection/>
    </xf>
    <xf numFmtId="0" fontId="12" fillId="0" borderId="13" xfId="58" applyFont="1" applyBorder="1">
      <alignment/>
      <protection/>
    </xf>
    <xf numFmtId="0" fontId="12" fillId="0" borderId="16" xfId="58" applyFont="1" applyBorder="1">
      <alignment/>
      <protection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/>
    </xf>
    <xf numFmtId="0" fontId="14" fillId="33" borderId="0" xfId="57" applyFont="1" applyFill="1" applyBorder="1">
      <alignment/>
      <protection/>
    </xf>
    <xf numFmtId="0" fontId="15" fillId="33" borderId="0" xfId="57" applyFont="1" applyFill="1" applyBorder="1">
      <alignment/>
      <protection/>
    </xf>
    <xf numFmtId="0" fontId="16" fillId="33" borderId="0" xfId="57" applyFont="1" applyFill="1" applyBorder="1">
      <alignment/>
      <protection/>
    </xf>
    <xf numFmtId="0" fontId="12" fillId="33" borderId="0" xfId="57" applyFont="1" applyFill="1" applyBorder="1">
      <alignment/>
      <protection/>
    </xf>
    <xf numFmtId="0" fontId="11" fillId="33" borderId="0" xfId="57" applyFont="1" applyFill="1" applyBorder="1">
      <alignment/>
      <protection/>
    </xf>
    <xf numFmtId="0" fontId="13" fillId="33" borderId="0" xfId="57" applyFont="1" applyFill="1" applyBorder="1">
      <alignment/>
      <protection/>
    </xf>
    <xf numFmtId="0" fontId="11" fillId="33" borderId="0" xfId="57" applyFont="1" applyFill="1" applyBorder="1" applyAlignment="1">
      <alignment vertical="center"/>
      <protection/>
    </xf>
    <xf numFmtId="0" fontId="11" fillId="0" borderId="0" xfId="0" applyFont="1" applyBorder="1" applyAlignment="1">
      <alignment/>
    </xf>
    <xf numFmtId="0" fontId="9" fillId="33" borderId="0" xfId="57" applyFont="1" applyFill="1" applyBorder="1" applyAlignment="1">
      <alignment vertical="center"/>
      <protection/>
    </xf>
    <xf numFmtId="0" fontId="11" fillId="33" borderId="16" xfId="57" applyFont="1" applyFill="1" applyBorder="1">
      <alignment/>
      <protection/>
    </xf>
    <xf numFmtId="0" fontId="8" fillId="33" borderId="16" xfId="57" applyFont="1" applyFill="1" applyBorder="1" applyAlignment="1">
      <alignment horizontal="center" vertical="center"/>
      <protection/>
    </xf>
    <xf numFmtId="0" fontId="9" fillId="33" borderId="0" xfId="57" applyFont="1" applyFill="1" applyBorder="1" applyAlignment="1">
      <alignment/>
      <protection/>
    </xf>
    <xf numFmtId="0" fontId="0" fillId="33" borderId="0" xfId="57" applyFont="1" applyFill="1" applyBorder="1">
      <alignment/>
      <protection/>
    </xf>
    <xf numFmtId="0" fontId="15" fillId="33" borderId="0" xfId="57" applyFont="1" applyFill="1" applyBorder="1">
      <alignment/>
      <protection/>
    </xf>
    <xf numFmtId="0" fontId="12" fillId="33" borderId="0" xfId="57" applyFont="1" applyFill="1" applyBorder="1">
      <alignment/>
      <protection/>
    </xf>
    <xf numFmtId="0" fontId="14" fillId="33" borderId="0" xfId="57" applyFont="1" applyFill="1" applyBorder="1" applyAlignment="1">
      <alignment vertical="center"/>
      <protection/>
    </xf>
    <xf numFmtId="0" fontId="11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8" fillId="33" borderId="13" xfId="58" applyFont="1" applyFill="1" applyBorder="1">
      <alignment/>
      <protection/>
    </xf>
    <xf numFmtId="0" fontId="23" fillId="0" borderId="0" xfId="58" applyFont="1" applyAlignment="1">
      <alignment/>
      <protection/>
    </xf>
    <xf numFmtId="0" fontId="0" fillId="33" borderId="0" xfId="0" applyFill="1" applyBorder="1" applyAlignment="1">
      <alignment horizontal="lef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3" xfId="0" applyFont="1" applyBorder="1" applyAlignment="1">
      <alignment wrapText="1"/>
    </xf>
    <xf numFmtId="0" fontId="2" fillId="0" borderId="28" xfId="0" applyFont="1" applyBorder="1" applyAlignment="1">
      <alignment/>
    </xf>
    <xf numFmtId="0" fontId="2" fillId="0" borderId="24" xfId="0" applyFont="1" applyBorder="1" applyAlignment="1">
      <alignment horizontal="center" wrapText="1"/>
    </xf>
    <xf numFmtId="0" fontId="5" fillId="0" borderId="32" xfId="0" applyFont="1" applyBorder="1" applyAlignment="1">
      <alignment wrapText="1"/>
    </xf>
    <xf numFmtId="0" fontId="2" fillId="0" borderId="24" xfId="0" applyFont="1" applyBorder="1" applyAlignment="1">
      <alignment/>
    </xf>
    <xf numFmtId="0" fontId="11" fillId="33" borderId="33" xfId="57" applyFont="1" applyFill="1" applyBorder="1">
      <alignment/>
      <protection/>
    </xf>
    <xf numFmtId="0" fontId="6" fillId="0" borderId="0" xfId="58" applyFont="1" applyAlignment="1">
      <alignment/>
      <protection/>
    </xf>
    <xf numFmtId="3" fontId="24" fillId="33" borderId="0" xfId="58" applyNumberFormat="1" applyFont="1" applyFill="1" applyBorder="1">
      <alignment/>
      <protection/>
    </xf>
    <xf numFmtId="3" fontId="24" fillId="33" borderId="0" xfId="58" applyNumberFormat="1" applyFont="1" applyFill="1" applyBorder="1" applyAlignment="1">
      <alignment horizontal="right"/>
      <protection/>
    </xf>
    <xf numFmtId="3" fontId="28" fillId="33" borderId="0" xfId="58" applyNumberFormat="1" applyFont="1" applyFill="1" applyBorder="1">
      <alignment/>
      <protection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29" fillId="0" borderId="0" xfId="58" applyFont="1" applyAlignment="1">
      <alignment/>
      <protection/>
    </xf>
    <xf numFmtId="0" fontId="28" fillId="0" borderId="10" xfId="0" applyFont="1" applyBorder="1" applyAlignment="1">
      <alignment/>
    </xf>
    <xf numFmtId="0" fontId="28" fillId="0" borderId="16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8" fillId="33" borderId="10" xfId="58" applyFont="1" applyFill="1" applyBorder="1">
      <alignment/>
      <protection/>
    </xf>
    <xf numFmtId="0" fontId="8" fillId="35" borderId="13" xfId="58" applyFont="1" applyFill="1" applyBorder="1">
      <alignment/>
      <protection/>
    </xf>
    <xf numFmtId="0" fontId="8" fillId="35" borderId="32" xfId="58" applyFont="1" applyFill="1" applyBorder="1">
      <alignment/>
      <protection/>
    </xf>
    <xf numFmtId="0" fontId="8" fillId="36" borderId="16" xfId="58" applyFont="1" applyFill="1" applyBorder="1">
      <alignment/>
      <protection/>
    </xf>
    <xf numFmtId="3" fontId="6" fillId="33" borderId="0" xfId="57" applyNumberFormat="1" applyFont="1" applyFill="1" applyBorder="1" applyAlignment="1">
      <alignment vertical="center"/>
      <protection/>
    </xf>
    <xf numFmtId="3" fontId="8" fillId="33" borderId="0" xfId="57" applyNumberFormat="1" applyFont="1" applyFill="1" applyBorder="1" applyAlignment="1">
      <alignment horizontal="center" wrapText="1"/>
      <protection/>
    </xf>
    <xf numFmtId="3" fontId="9" fillId="33" borderId="0" xfId="57" applyNumberFormat="1" applyFont="1" applyFill="1" applyBorder="1" applyAlignment="1">
      <alignment vertical="center"/>
      <protection/>
    </xf>
    <xf numFmtId="3" fontId="10" fillId="33" borderId="0" xfId="57" applyNumberFormat="1" applyFont="1" applyFill="1" applyBorder="1" applyAlignment="1">
      <alignment vertical="center"/>
      <protection/>
    </xf>
    <xf numFmtId="3" fontId="0" fillId="0" borderId="14" xfId="58" applyNumberFormat="1" applyBorder="1" applyAlignment="1">
      <alignment horizontal="center"/>
      <protection/>
    </xf>
    <xf numFmtId="3" fontId="28" fillId="33" borderId="17" xfId="58" applyNumberFormat="1" applyFont="1" applyFill="1" applyBorder="1" applyAlignment="1">
      <alignment horizontal="center" vertical="center"/>
      <protection/>
    </xf>
    <xf numFmtId="3" fontId="37" fillId="0" borderId="15" xfId="0" applyNumberFormat="1" applyFont="1" applyBorder="1" applyAlignment="1">
      <alignment/>
    </xf>
    <xf numFmtId="0" fontId="8" fillId="33" borderId="0" xfId="57" applyFont="1" applyFill="1" applyBorder="1" applyAlignment="1">
      <alignment horizontal="center" vertical="center"/>
      <protection/>
    </xf>
    <xf numFmtId="3" fontId="14" fillId="33" borderId="0" xfId="57" applyNumberFormat="1" applyFont="1" applyFill="1" applyBorder="1">
      <alignment/>
      <protection/>
    </xf>
    <xf numFmtId="3" fontId="13" fillId="33" borderId="0" xfId="57" applyNumberFormat="1" applyFont="1" applyFill="1" applyBorder="1">
      <alignment/>
      <protection/>
    </xf>
    <xf numFmtId="3" fontId="8" fillId="33" borderId="0" xfId="57" applyNumberFormat="1" applyFont="1" applyFill="1" applyBorder="1" applyAlignment="1">
      <alignment vertical="center"/>
      <protection/>
    </xf>
    <xf numFmtId="3" fontId="11" fillId="33" borderId="0" xfId="57" applyNumberFormat="1" applyFont="1" applyFill="1" applyBorder="1">
      <alignment/>
      <protection/>
    </xf>
    <xf numFmtId="3" fontId="15" fillId="33" borderId="0" xfId="57" applyNumberFormat="1" applyFont="1" applyFill="1" applyBorder="1">
      <alignment/>
      <protection/>
    </xf>
    <xf numFmtId="0" fontId="16" fillId="33" borderId="0" xfId="57" applyFont="1" applyFill="1" applyBorder="1" applyAlignment="1">
      <alignment vertical="center"/>
      <protection/>
    </xf>
    <xf numFmtId="3" fontId="17" fillId="33" borderId="0" xfId="57" applyNumberFormat="1" applyFont="1" applyFill="1" applyBorder="1">
      <alignment/>
      <protection/>
    </xf>
    <xf numFmtId="3" fontId="14" fillId="33" borderId="0" xfId="57" applyNumberFormat="1" applyFont="1" applyFill="1" applyBorder="1" applyAlignment="1">
      <alignment vertical="center"/>
      <protection/>
    </xf>
    <xf numFmtId="3" fontId="16" fillId="33" borderId="0" xfId="57" applyNumberFormat="1" applyFont="1" applyFill="1" applyBorder="1">
      <alignment/>
      <protection/>
    </xf>
    <xf numFmtId="3" fontId="14" fillId="33" borderId="0" xfId="0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left" wrapText="1"/>
    </xf>
    <xf numFmtId="0" fontId="0" fillId="0" borderId="34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8" fillId="0" borderId="12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9" xfId="0" applyFont="1" applyBorder="1" applyAlignment="1">
      <alignment horizontal="center" wrapText="1"/>
    </xf>
    <xf numFmtId="0" fontId="2" fillId="0" borderId="29" xfId="0" applyFont="1" applyBorder="1" applyAlignment="1">
      <alignment/>
    </xf>
    <xf numFmtId="0" fontId="0" fillId="33" borderId="0" xfId="0" applyFont="1" applyFill="1" applyBorder="1" applyAlignment="1">
      <alignment/>
    </xf>
    <xf numFmtId="0" fontId="38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11" fillId="33" borderId="0" xfId="57" applyNumberFormat="1" applyFont="1" applyFill="1" applyBorder="1" applyAlignment="1">
      <alignment vertical="center"/>
      <protection/>
    </xf>
    <xf numFmtId="3" fontId="18" fillId="33" borderId="0" xfId="57" applyNumberFormat="1" applyFont="1" applyFill="1" applyBorder="1" applyAlignment="1">
      <alignment vertical="center"/>
      <protection/>
    </xf>
    <xf numFmtId="3" fontId="16" fillId="33" borderId="0" xfId="57" applyNumberFormat="1" applyFont="1" applyFill="1" applyBorder="1" applyAlignment="1">
      <alignment vertical="center"/>
      <protection/>
    </xf>
    <xf numFmtId="3" fontId="16" fillId="33" borderId="0" xfId="0" applyNumberFormat="1" applyFont="1" applyFill="1" applyBorder="1" applyAlignment="1">
      <alignment/>
    </xf>
    <xf numFmtId="0" fontId="8" fillId="33" borderId="0" xfId="57" applyFont="1" applyFill="1" applyBorder="1" applyAlignment="1">
      <alignment/>
      <protection/>
    </xf>
    <xf numFmtId="3" fontId="6" fillId="33" borderId="0" xfId="57" applyNumberFormat="1" applyFont="1" applyFill="1" applyBorder="1" applyAlignment="1">
      <alignment vertical="center"/>
      <protection/>
    </xf>
    <xf numFmtId="0" fontId="7" fillId="0" borderId="0" xfId="57" applyFont="1" applyAlignment="1">
      <alignment/>
      <protection/>
    </xf>
    <xf numFmtId="0" fontId="3" fillId="0" borderId="25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8" fillId="33" borderId="17" xfId="57" applyFont="1" applyFill="1" applyBorder="1" applyAlignment="1">
      <alignment vertical="center"/>
      <protection/>
    </xf>
    <xf numFmtId="0" fontId="8" fillId="0" borderId="11" xfId="57" applyFont="1" applyBorder="1" applyAlignment="1">
      <alignment horizontal="center" vertical="center" wrapText="1"/>
      <protection/>
    </xf>
    <xf numFmtId="3" fontId="8" fillId="33" borderId="14" xfId="57" applyNumberFormat="1" applyFont="1" applyFill="1" applyBorder="1" applyAlignment="1">
      <alignment vertical="center"/>
      <protection/>
    </xf>
    <xf numFmtId="3" fontId="9" fillId="33" borderId="14" xfId="57" applyNumberFormat="1" applyFont="1" applyFill="1" applyBorder="1" applyAlignment="1">
      <alignment vertical="center"/>
      <protection/>
    </xf>
    <xf numFmtId="3" fontId="6" fillId="33" borderId="14" xfId="57" applyNumberFormat="1" applyFont="1" applyFill="1" applyBorder="1" applyAlignment="1">
      <alignment vertical="center"/>
      <protection/>
    </xf>
    <xf numFmtId="3" fontId="6" fillId="33" borderId="14" xfId="57" applyNumberFormat="1" applyFont="1" applyFill="1" applyBorder="1" applyAlignment="1">
      <alignment vertical="center"/>
      <protection/>
    </xf>
    <xf numFmtId="3" fontId="10" fillId="33" borderId="14" xfId="57" applyNumberFormat="1" applyFont="1" applyFill="1" applyBorder="1" applyAlignment="1">
      <alignment vertical="center"/>
      <protection/>
    </xf>
    <xf numFmtId="3" fontId="8" fillId="33" borderId="14" xfId="57" applyNumberFormat="1" applyFont="1" applyFill="1" applyBorder="1" applyAlignment="1">
      <alignment vertical="center"/>
      <protection/>
    </xf>
    <xf numFmtId="3" fontId="16" fillId="33" borderId="14" xfId="57" applyNumberFormat="1" applyFont="1" applyFill="1" applyBorder="1">
      <alignment/>
      <protection/>
    </xf>
    <xf numFmtId="3" fontId="11" fillId="33" borderId="14" xfId="57" applyNumberFormat="1" applyFont="1" applyFill="1" applyBorder="1">
      <alignment/>
      <protection/>
    </xf>
    <xf numFmtId="3" fontId="13" fillId="33" borderId="14" xfId="57" applyNumberFormat="1" applyFont="1" applyFill="1" applyBorder="1">
      <alignment/>
      <protection/>
    </xf>
    <xf numFmtId="3" fontId="8" fillId="33" borderId="14" xfId="57" applyNumberFormat="1" applyFont="1" applyFill="1" applyBorder="1" applyAlignment="1">
      <alignment horizontal="right" vertical="center"/>
      <protection/>
    </xf>
    <xf numFmtId="3" fontId="8" fillId="33" borderId="11" xfId="57" applyNumberFormat="1" applyFont="1" applyFill="1" applyBorder="1" applyAlignment="1">
      <alignment horizontal="center" wrapText="1"/>
      <protection/>
    </xf>
    <xf numFmtId="0" fontId="14" fillId="0" borderId="12" xfId="57" applyFont="1" applyBorder="1" applyAlignment="1">
      <alignment horizontal="center" wrapText="1"/>
      <protection/>
    </xf>
    <xf numFmtId="3" fontId="16" fillId="0" borderId="14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3" fontId="28" fillId="0" borderId="14" xfId="0" applyNumberFormat="1" applyFont="1" applyBorder="1" applyAlignment="1">
      <alignment/>
    </xf>
    <xf numFmtId="3" fontId="37" fillId="0" borderId="14" xfId="0" applyNumberFormat="1" applyFont="1" applyBorder="1" applyAlignment="1">
      <alignment/>
    </xf>
    <xf numFmtId="3" fontId="10" fillId="33" borderId="14" xfId="57" applyNumberFormat="1" applyFont="1" applyFill="1" applyBorder="1" applyAlignment="1">
      <alignment vertical="center"/>
      <protection/>
    </xf>
    <xf numFmtId="3" fontId="9" fillId="33" borderId="14" xfId="57" applyNumberFormat="1" applyFont="1" applyFill="1" applyBorder="1" applyAlignment="1">
      <alignment horizontal="right" vertical="center"/>
      <protection/>
    </xf>
    <xf numFmtId="0" fontId="8" fillId="33" borderId="11" xfId="57" applyFont="1" applyFill="1" applyBorder="1" applyAlignment="1">
      <alignment horizontal="center" wrapText="1"/>
      <protection/>
    </xf>
    <xf numFmtId="3" fontId="6" fillId="33" borderId="17" xfId="57" applyNumberFormat="1" applyFont="1" applyFill="1" applyBorder="1" applyAlignment="1">
      <alignment horizontal="right" wrapText="1"/>
      <protection/>
    </xf>
    <xf numFmtId="0" fontId="39" fillId="33" borderId="13" xfId="57" applyFont="1" applyFill="1" applyBorder="1">
      <alignment/>
      <protection/>
    </xf>
    <xf numFmtId="0" fontId="39" fillId="0" borderId="13" xfId="0" applyFont="1" applyBorder="1" applyAlignment="1">
      <alignment/>
    </xf>
    <xf numFmtId="0" fontId="42" fillId="0" borderId="13" xfId="0" applyFont="1" applyBorder="1" applyAlignment="1">
      <alignment/>
    </xf>
    <xf numFmtId="0" fontId="25" fillId="0" borderId="13" xfId="0" applyFont="1" applyBorder="1" applyAlignment="1">
      <alignment/>
    </xf>
    <xf numFmtId="0" fontId="42" fillId="33" borderId="13" xfId="57" applyFont="1" applyFill="1" applyBorder="1">
      <alignment/>
      <protection/>
    </xf>
    <xf numFmtId="3" fontId="8" fillId="33" borderId="14" xfId="58" applyNumberFormat="1" applyFont="1" applyFill="1" applyBorder="1">
      <alignment/>
      <protection/>
    </xf>
    <xf numFmtId="3" fontId="9" fillId="33" borderId="14" xfId="58" applyNumberFormat="1" applyFont="1" applyFill="1" applyBorder="1">
      <alignment/>
      <protection/>
    </xf>
    <xf numFmtId="3" fontId="8" fillId="33" borderId="14" xfId="58" applyNumberFormat="1" applyFont="1" applyFill="1" applyBorder="1">
      <alignment/>
      <protection/>
    </xf>
    <xf numFmtId="3" fontId="9" fillId="33" borderId="14" xfId="58" applyNumberFormat="1" applyFont="1" applyFill="1" applyBorder="1" applyAlignment="1">
      <alignment horizontal="right"/>
      <protection/>
    </xf>
    <xf numFmtId="3" fontId="8" fillId="33" borderId="14" xfId="58" applyNumberFormat="1" applyFont="1" applyFill="1" applyBorder="1" applyAlignment="1">
      <alignment horizontal="right"/>
      <protection/>
    </xf>
    <xf numFmtId="3" fontId="9" fillId="33" borderId="14" xfId="58" applyNumberFormat="1" applyFont="1" applyFill="1" applyBorder="1">
      <alignment/>
      <protection/>
    </xf>
    <xf numFmtId="3" fontId="9" fillId="33" borderId="14" xfId="58" applyNumberFormat="1" applyFont="1" applyFill="1" applyBorder="1" applyAlignment="1">
      <alignment horizontal="right" vertical="center" wrapText="1"/>
      <protection/>
    </xf>
    <xf numFmtId="3" fontId="6" fillId="33" borderId="14" xfId="58" applyNumberFormat="1" applyFont="1" applyFill="1" applyBorder="1" applyAlignment="1">
      <alignment horizontal="right"/>
      <protection/>
    </xf>
    <xf numFmtId="3" fontId="6" fillId="33" borderId="14" xfId="58" applyNumberFormat="1" applyFont="1" applyFill="1" applyBorder="1">
      <alignment/>
      <protection/>
    </xf>
    <xf numFmtId="3" fontId="21" fillId="33" borderId="14" xfId="58" applyNumberFormat="1" applyFont="1" applyFill="1" applyBorder="1">
      <alignment/>
      <protection/>
    </xf>
    <xf numFmtId="0" fontId="8" fillId="33" borderId="11" xfId="58" applyFont="1" applyFill="1" applyBorder="1" applyAlignment="1">
      <alignment horizontal="center" vertical="center" wrapText="1"/>
      <protection/>
    </xf>
    <xf numFmtId="0" fontId="21" fillId="33" borderId="16" xfId="58" applyFont="1" applyFill="1" applyBorder="1">
      <alignment/>
      <protection/>
    </xf>
    <xf numFmtId="0" fontId="24" fillId="33" borderId="13" xfId="58" applyFont="1" applyFill="1" applyBorder="1">
      <alignment/>
      <protection/>
    </xf>
    <xf numFmtId="3" fontId="6" fillId="33" borderId="14" xfId="0" applyNumberFormat="1" applyFont="1" applyFill="1" applyBorder="1" applyAlignment="1">
      <alignment horizontal="right" vertical="center"/>
    </xf>
    <xf numFmtId="3" fontId="8" fillId="33" borderId="17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6" fillId="34" borderId="13" xfId="58" applyFont="1" applyFill="1" applyBorder="1">
      <alignment/>
      <protection/>
    </xf>
    <xf numFmtId="0" fontId="7" fillId="34" borderId="11" xfId="58" applyFont="1" applyFill="1" applyBorder="1" applyAlignment="1">
      <alignment horizontal="center" wrapText="1"/>
      <protection/>
    </xf>
    <xf numFmtId="0" fontId="8" fillId="34" borderId="13" xfId="58" applyFont="1" applyFill="1" applyBorder="1">
      <alignment/>
      <protection/>
    </xf>
    <xf numFmtId="0" fontId="43" fillId="0" borderId="11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3" fontId="2" fillId="0" borderId="17" xfId="0" applyNumberFormat="1" applyFont="1" applyBorder="1" applyAlignment="1">
      <alignment/>
    </xf>
    <xf numFmtId="0" fontId="2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3" fontId="0" fillId="0" borderId="14" xfId="0" applyNumberForma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37" fillId="0" borderId="13" xfId="0" applyFont="1" applyBorder="1" applyAlignment="1">
      <alignment/>
    </xf>
    <xf numFmtId="0" fontId="40" fillId="0" borderId="13" xfId="0" applyFont="1" applyBorder="1" applyAlignment="1">
      <alignment/>
    </xf>
    <xf numFmtId="3" fontId="40" fillId="0" borderId="14" xfId="0" applyNumberFormat="1" applyFont="1" applyBorder="1" applyAlignment="1">
      <alignment/>
    </xf>
    <xf numFmtId="3" fontId="40" fillId="0" borderId="15" xfId="0" applyNumberFormat="1" applyFont="1" applyBorder="1" applyAlignment="1">
      <alignment/>
    </xf>
    <xf numFmtId="0" fontId="40" fillId="0" borderId="14" xfId="0" applyFont="1" applyBorder="1" applyAlignment="1">
      <alignment/>
    </xf>
    <xf numFmtId="3" fontId="28" fillId="0" borderId="17" xfId="0" applyNumberFormat="1" applyFont="1" applyBorder="1" applyAlignment="1">
      <alignment/>
    </xf>
    <xf numFmtId="3" fontId="28" fillId="0" borderId="18" xfId="0" applyNumberFormat="1" applyFont="1" applyBorder="1" applyAlignment="1">
      <alignment/>
    </xf>
    <xf numFmtId="3" fontId="22" fillId="33" borderId="14" xfId="0" applyNumberFormat="1" applyFont="1" applyFill="1" applyBorder="1" applyAlignment="1">
      <alignment horizontal="right" vertical="center"/>
    </xf>
    <xf numFmtId="3" fontId="16" fillId="0" borderId="15" xfId="0" applyNumberFormat="1" applyFont="1" applyBorder="1" applyAlignment="1">
      <alignment/>
    </xf>
    <xf numFmtId="3" fontId="2" fillId="0" borderId="14" xfId="0" applyNumberFormat="1" applyFont="1" applyBorder="1" applyAlignment="1" quotePrefix="1">
      <alignment horizontal="center"/>
    </xf>
    <xf numFmtId="3" fontId="40" fillId="0" borderId="14" xfId="0" applyNumberFormat="1" applyFont="1" applyBorder="1" applyAlignment="1" quotePrefix="1">
      <alignment horizontal="right"/>
    </xf>
    <xf numFmtId="3" fontId="14" fillId="0" borderId="15" xfId="0" applyNumberFormat="1" applyFont="1" applyBorder="1" applyAlignment="1">
      <alignment/>
    </xf>
    <xf numFmtId="0" fontId="27" fillId="33" borderId="10" xfId="58" applyFont="1" applyFill="1" applyBorder="1">
      <alignment/>
      <protection/>
    </xf>
    <xf numFmtId="0" fontId="27" fillId="33" borderId="13" xfId="58" applyFont="1" applyFill="1" applyBorder="1">
      <alignment/>
      <protection/>
    </xf>
    <xf numFmtId="0" fontId="8" fillId="33" borderId="14" xfId="0" applyFont="1" applyFill="1" applyBorder="1" applyAlignment="1">
      <alignment vertical="center"/>
    </xf>
    <xf numFmtId="3" fontId="8" fillId="33" borderId="14" xfId="0" applyNumberFormat="1" applyFont="1" applyFill="1" applyBorder="1" applyAlignment="1">
      <alignment horizontal="right" vertical="center"/>
    </xf>
    <xf numFmtId="0" fontId="10" fillId="33" borderId="14" xfId="0" applyFont="1" applyFill="1" applyBorder="1" applyAlignment="1">
      <alignment vertical="center"/>
    </xf>
    <xf numFmtId="3" fontId="10" fillId="33" borderId="14" xfId="0" applyNumberFormat="1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3" fontId="8" fillId="33" borderId="14" xfId="0" applyNumberFormat="1" applyFont="1" applyFill="1" applyBorder="1" applyAlignment="1">
      <alignment horizontal="right" vertical="center"/>
    </xf>
    <xf numFmtId="3" fontId="9" fillId="33" borderId="14" xfId="0" applyNumberFormat="1" applyFont="1" applyFill="1" applyBorder="1" applyAlignment="1">
      <alignment horizontal="right" vertical="center"/>
    </xf>
    <xf numFmtId="3" fontId="9" fillId="33" borderId="14" xfId="0" applyNumberFormat="1" applyFont="1" applyFill="1" applyBorder="1" applyAlignment="1">
      <alignment horizontal="right" vertical="center"/>
    </xf>
    <xf numFmtId="0" fontId="44" fillId="33" borderId="14" xfId="0" applyFont="1" applyFill="1" applyBorder="1" applyAlignment="1">
      <alignment vertical="center"/>
    </xf>
    <xf numFmtId="3" fontId="44" fillId="33" borderId="14" xfId="0" applyNumberFormat="1" applyFont="1" applyFill="1" applyBorder="1" applyAlignment="1">
      <alignment horizontal="right" vertical="center"/>
    </xf>
    <xf numFmtId="3" fontId="24" fillId="33" borderId="14" xfId="0" applyNumberFormat="1" applyFont="1" applyFill="1" applyBorder="1" applyAlignment="1">
      <alignment horizontal="right" vertical="center"/>
    </xf>
    <xf numFmtId="0" fontId="0" fillId="0" borderId="0" xfId="58" applyFont="1" applyBorder="1">
      <alignment/>
      <protection/>
    </xf>
    <xf numFmtId="3" fontId="12" fillId="0" borderId="0" xfId="58" applyNumberFormat="1" applyFont="1" applyBorder="1">
      <alignment/>
      <protection/>
    </xf>
    <xf numFmtId="3" fontId="19" fillId="34" borderId="14" xfId="58" applyNumberFormat="1" applyFont="1" applyFill="1" applyBorder="1">
      <alignment/>
      <protection/>
    </xf>
    <xf numFmtId="0" fontId="6" fillId="34" borderId="13" xfId="58" applyFont="1" applyFill="1" applyBorder="1">
      <alignment/>
      <protection/>
    </xf>
    <xf numFmtId="3" fontId="14" fillId="0" borderId="18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3" fontId="37" fillId="0" borderId="14" xfId="0" applyNumberFormat="1" applyFont="1" applyBorder="1" applyAlignment="1" quotePrefix="1">
      <alignment horizontal="right"/>
    </xf>
    <xf numFmtId="3" fontId="6" fillId="33" borderId="15" xfId="57" applyNumberFormat="1" applyFont="1" applyFill="1" applyBorder="1" applyAlignment="1">
      <alignment vertical="center"/>
      <protection/>
    </xf>
    <xf numFmtId="3" fontId="6" fillId="33" borderId="15" xfId="57" applyNumberFormat="1" applyFont="1" applyFill="1" applyBorder="1" applyAlignment="1">
      <alignment vertical="center"/>
      <protection/>
    </xf>
    <xf numFmtId="3" fontId="9" fillId="33" borderId="15" xfId="57" applyNumberFormat="1" applyFont="1" applyFill="1" applyBorder="1" applyAlignment="1">
      <alignment vertical="center"/>
      <protection/>
    </xf>
    <xf numFmtId="3" fontId="8" fillId="33" borderId="15" xfId="57" applyNumberFormat="1" applyFont="1" applyFill="1" applyBorder="1" applyAlignment="1">
      <alignment vertical="center"/>
      <protection/>
    </xf>
    <xf numFmtId="3" fontId="10" fillId="33" borderId="15" xfId="57" applyNumberFormat="1" applyFont="1" applyFill="1" applyBorder="1" applyAlignment="1">
      <alignment vertical="center"/>
      <protection/>
    </xf>
    <xf numFmtId="3" fontId="10" fillId="33" borderId="15" xfId="57" applyNumberFormat="1" applyFont="1" applyFill="1" applyBorder="1" applyAlignment="1">
      <alignment vertical="center"/>
      <protection/>
    </xf>
    <xf numFmtId="3" fontId="8" fillId="33" borderId="15" xfId="57" applyNumberFormat="1" applyFont="1" applyFill="1" applyBorder="1" applyAlignment="1">
      <alignment vertical="center"/>
      <protection/>
    </xf>
    <xf numFmtId="3" fontId="8" fillId="33" borderId="18" xfId="57" applyNumberFormat="1" applyFont="1" applyFill="1" applyBorder="1" applyAlignment="1">
      <alignment vertical="center"/>
      <protection/>
    </xf>
    <xf numFmtId="3" fontId="14" fillId="0" borderId="12" xfId="57" applyNumberFormat="1" applyFont="1" applyBorder="1" applyAlignment="1">
      <alignment horizontal="center" wrapText="1"/>
      <protection/>
    </xf>
    <xf numFmtId="3" fontId="9" fillId="33" borderId="15" xfId="57" applyNumberFormat="1" applyFont="1" applyFill="1" applyBorder="1" applyAlignment="1">
      <alignment vertical="center"/>
      <protection/>
    </xf>
    <xf numFmtId="3" fontId="3" fillId="33" borderId="15" xfId="57" applyNumberFormat="1" applyFont="1" applyFill="1" applyBorder="1">
      <alignment/>
      <protection/>
    </xf>
    <xf numFmtId="3" fontId="14" fillId="33" borderId="15" xfId="57" applyNumberFormat="1" applyFont="1" applyFill="1" applyBorder="1">
      <alignment/>
      <protection/>
    </xf>
    <xf numFmtId="3" fontId="16" fillId="33" borderId="15" xfId="57" applyNumberFormat="1" applyFont="1" applyFill="1" applyBorder="1">
      <alignment/>
      <protection/>
    </xf>
    <xf numFmtId="3" fontId="11" fillId="33" borderId="15" xfId="57" applyNumberFormat="1" applyFont="1" applyFill="1" applyBorder="1">
      <alignment/>
      <protection/>
    </xf>
    <xf numFmtId="3" fontId="11" fillId="33" borderId="15" xfId="57" applyNumberFormat="1" applyFont="1" applyFill="1" applyBorder="1" applyAlignment="1">
      <alignment vertical="center"/>
      <protection/>
    </xf>
    <xf numFmtId="3" fontId="18" fillId="33" borderId="15" xfId="57" applyNumberFormat="1" applyFont="1" applyFill="1" applyBorder="1" applyAlignment="1">
      <alignment vertical="center"/>
      <protection/>
    </xf>
    <xf numFmtId="3" fontId="14" fillId="33" borderId="18" xfId="57" applyNumberFormat="1" applyFont="1" applyFill="1" applyBorder="1">
      <alignment/>
      <protection/>
    </xf>
    <xf numFmtId="3" fontId="8" fillId="0" borderId="15" xfId="57" applyNumberFormat="1" applyFont="1" applyBorder="1" applyAlignment="1">
      <alignment horizontal="right" vertical="center"/>
      <protection/>
    </xf>
    <xf numFmtId="3" fontId="9" fillId="33" borderId="15" xfId="57" applyNumberFormat="1" applyFont="1" applyFill="1" applyBorder="1" applyAlignment="1">
      <alignment horizontal="right" wrapText="1"/>
      <protection/>
    </xf>
    <xf numFmtId="3" fontId="6" fillId="33" borderId="15" xfId="57" applyNumberFormat="1" applyFont="1" applyFill="1" applyBorder="1" applyAlignment="1">
      <alignment horizontal="right" vertical="center"/>
      <protection/>
    </xf>
    <xf numFmtId="3" fontId="6" fillId="33" borderId="15" xfId="57" applyNumberFormat="1" applyFont="1" applyFill="1" applyBorder="1" applyAlignment="1">
      <alignment horizontal="right" vertical="center"/>
      <protection/>
    </xf>
    <xf numFmtId="3" fontId="9" fillId="33" borderId="15" xfId="57" applyNumberFormat="1" applyFont="1" applyFill="1" applyBorder="1" applyAlignment="1">
      <alignment horizontal="right" vertical="center"/>
      <protection/>
    </xf>
    <xf numFmtId="3" fontId="8" fillId="33" borderId="15" xfId="57" applyNumberFormat="1" applyFont="1" applyFill="1" applyBorder="1" applyAlignment="1">
      <alignment horizontal="right" vertical="center"/>
      <protection/>
    </xf>
    <xf numFmtId="3" fontId="16" fillId="33" borderId="15" xfId="57" applyNumberFormat="1" applyFont="1" applyFill="1" applyBorder="1" applyAlignment="1">
      <alignment vertical="center"/>
      <protection/>
    </xf>
    <xf numFmtId="0" fontId="28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3" fontId="2" fillId="0" borderId="15" xfId="0" applyNumberFormat="1" applyFont="1" applyBorder="1" applyAlignment="1" quotePrefix="1">
      <alignment horizontal="center"/>
    </xf>
    <xf numFmtId="3" fontId="0" fillId="0" borderId="15" xfId="0" applyNumberFormat="1" applyBorder="1" applyAlignment="1" quotePrefix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3" fontId="18" fillId="0" borderId="15" xfId="0" applyNumberFormat="1" applyFont="1" applyBorder="1" applyAlignment="1">
      <alignment/>
    </xf>
    <xf numFmtId="3" fontId="41" fillId="0" borderId="15" xfId="0" applyNumberFormat="1" applyFont="1" applyBorder="1" applyAlignment="1">
      <alignment/>
    </xf>
    <xf numFmtId="3" fontId="14" fillId="33" borderId="17" xfId="0" applyNumberFormat="1" applyFont="1" applyFill="1" applyBorder="1" applyAlignment="1">
      <alignment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0" fillId="0" borderId="18" xfId="0" applyBorder="1" applyAlignment="1" quotePrefix="1">
      <alignment horizontal="right"/>
    </xf>
    <xf numFmtId="0" fontId="30" fillId="33" borderId="0" xfId="58" applyFont="1" applyFill="1" applyBorder="1" applyAlignment="1">
      <alignment horizontal="center"/>
      <protection/>
    </xf>
    <xf numFmtId="3" fontId="5" fillId="0" borderId="15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0" fontId="0" fillId="0" borderId="14" xfId="0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3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right"/>
    </xf>
    <xf numFmtId="0" fontId="24" fillId="33" borderId="13" xfId="57" applyFont="1" applyFill="1" applyBorder="1" applyAlignment="1">
      <alignment vertical="center"/>
      <protection/>
    </xf>
    <xf numFmtId="0" fontId="42" fillId="0" borderId="13" xfId="0" applyFont="1" applyFill="1" applyBorder="1" applyAlignment="1">
      <alignment/>
    </xf>
    <xf numFmtId="0" fontId="22" fillId="33" borderId="13" xfId="57" applyFont="1" applyFill="1" applyBorder="1" applyAlignment="1">
      <alignment vertical="center"/>
      <protection/>
    </xf>
    <xf numFmtId="0" fontId="45" fillId="33" borderId="13" xfId="57" applyFont="1" applyFill="1" applyBorder="1" applyAlignment="1">
      <alignment vertical="center"/>
      <protection/>
    </xf>
    <xf numFmtId="0" fontId="22" fillId="33" borderId="13" xfId="57" applyFont="1" applyFill="1" applyBorder="1" applyAlignment="1">
      <alignment vertical="center"/>
      <protection/>
    </xf>
    <xf numFmtId="0" fontId="44" fillId="33" borderId="13" xfId="57" applyFont="1" applyFill="1" applyBorder="1" applyAlignment="1">
      <alignment vertical="center"/>
      <protection/>
    </xf>
    <xf numFmtId="0" fontId="45" fillId="33" borderId="13" xfId="57" applyFont="1" applyFill="1" applyBorder="1" applyAlignment="1">
      <alignment vertical="center"/>
      <protection/>
    </xf>
    <xf numFmtId="3" fontId="8" fillId="33" borderId="17" xfId="58" applyNumberFormat="1" applyFont="1" applyFill="1" applyBorder="1" applyAlignment="1">
      <alignment horizontal="center"/>
      <protection/>
    </xf>
    <xf numFmtId="3" fontId="14" fillId="0" borderId="18" xfId="0" applyNumberFormat="1" applyFont="1" applyBorder="1" applyAlignment="1">
      <alignment horizontal="center"/>
    </xf>
    <xf numFmtId="3" fontId="46" fillId="33" borderId="11" xfId="58" applyNumberFormat="1" applyFont="1" applyFill="1" applyBorder="1">
      <alignment/>
      <protection/>
    </xf>
    <xf numFmtId="3" fontId="47" fillId="33" borderId="12" xfId="58" applyNumberFormat="1" applyFont="1" applyFill="1" applyBorder="1">
      <alignment/>
      <protection/>
    </xf>
    <xf numFmtId="3" fontId="46" fillId="33" borderId="14" xfId="58" applyNumberFormat="1" applyFont="1" applyFill="1" applyBorder="1">
      <alignment/>
      <protection/>
    </xf>
    <xf numFmtId="3" fontId="46" fillId="33" borderId="15" xfId="58" applyNumberFormat="1" applyFont="1" applyFill="1" applyBorder="1">
      <alignment/>
      <protection/>
    </xf>
    <xf numFmtId="3" fontId="46" fillId="33" borderId="14" xfId="58" applyNumberFormat="1" applyFont="1" applyFill="1" applyBorder="1">
      <alignment/>
      <protection/>
    </xf>
    <xf numFmtId="3" fontId="46" fillId="33" borderId="14" xfId="58" applyNumberFormat="1" applyFont="1" applyFill="1" applyBorder="1" applyAlignment="1">
      <alignment horizontal="right"/>
      <protection/>
    </xf>
    <xf numFmtId="3" fontId="46" fillId="33" borderId="15" xfId="58" applyNumberFormat="1" applyFont="1" applyFill="1" applyBorder="1" applyAlignment="1">
      <alignment horizontal="right"/>
      <protection/>
    </xf>
    <xf numFmtId="3" fontId="47" fillId="33" borderId="15" xfId="58" applyNumberFormat="1" applyFont="1" applyFill="1" applyBorder="1">
      <alignment/>
      <protection/>
    </xf>
    <xf numFmtId="3" fontId="47" fillId="33" borderId="15" xfId="58" applyNumberFormat="1" applyFont="1" applyFill="1" applyBorder="1" applyAlignment="1">
      <alignment horizontal="right"/>
      <protection/>
    </xf>
    <xf numFmtId="3" fontId="48" fillId="35" borderId="14" xfId="58" applyNumberFormat="1" applyFont="1" applyFill="1" applyBorder="1" applyAlignment="1">
      <alignment horizontal="right"/>
      <protection/>
    </xf>
    <xf numFmtId="3" fontId="48" fillId="35" borderId="15" xfId="58" applyNumberFormat="1" applyFont="1" applyFill="1" applyBorder="1" applyAlignment="1">
      <alignment horizontal="right"/>
      <protection/>
    </xf>
    <xf numFmtId="3" fontId="46" fillId="33" borderId="30" xfId="58" applyNumberFormat="1" applyFont="1" applyFill="1" applyBorder="1" applyAlignment="1">
      <alignment horizontal="right"/>
      <protection/>
    </xf>
    <xf numFmtId="3" fontId="47" fillId="33" borderId="31" xfId="58" applyNumberFormat="1" applyFont="1" applyFill="1" applyBorder="1" applyAlignment="1">
      <alignment horizontal="right"/>
      <protection/>
    </xf>
    <xf numFmtId="3" fontId="48" fillId="36" borderId="17" xfId="58" applyNumberFormat="1" applyFont="1" applyFill="1" applyBorder="1">
      <alignment/>
      <protection/>
    </xf>
    <xf numFmtId="3" fontId="48" fillId="36" borderId="17" xfId="58" applyNumberFormat="1" applyFont="1" applyFill="1" applyBorder="1" applyAlignment="1">
      <alignment horizontal="right"/>
      <protection/>
    </xf>
    <xf numFmtId="3" fontId="49" fillId="36" borderId="18" xfId="58" applyNumberFormat="1" applyFont="1" applyFill="1" applyBorder="1">
      <alignment/>
      <protection/>
    </xf>
    <xf numFmtId="0" fontId="8" fillId="33" borderId="13" xfId="0" applyFont="1" applyFill="1" applyBorder="1" applyAlignment="1">
      <alignment vertical="center"/>
    </xf>
    <xf numFmtId="3" fontId="44" fillId="33" borderId="14" xfId="0" applyNumberFormat="1" applyFont="1" applyFill="1" applyBorder="1" applyAlignment="1">
      <alignment horizontal="right" vertical="center"/>
    </xf>
    <xf numFmtId="3" fontId="41" fillId="33" borderId="14" xfId="0" applyNumberFormat="1" applyFont="1" applyFill="1" applyBorder="1" applyAlignment="1">
      <alignment vertical="center"/>
    </xf>
    <xf numFmtId="3" fontId="10" fillId="33" borderId="14" xfId="0" applyNumberFormat="1" applyFont="1" applyFill="1" applyBorder="1" applyAlignment="1">
      <alignment horizontal="right" vertical="center"/>
    </xf>
    <xf numFmtId="3" fontId="18" fillId="33" borderId="14" xfId="0" applyNumberFormat="1" applyFont="1" applyFill="1" applyBorder="1" applyAlignment="1">
      <alignment vertical="center"/>
    </xf>
    <xf numFmtId="0" fontId="0" fillId="0" borderId="0" xfId="58" applyFont="1" applyAlignment="1">
      <alignment horizontal="right"/>
      <protection/>
    </xf>
    <xf numFmtId="3" fontId="28" fillId="0" borderId="17" xfId="0" applyNumberFormat="1" applyFont="1" applyBorder="1" applyAlignment="1">
      <alignment horizontal="right"/>
    </xf>
    <xf numFmtId="3" fontId="7" fillId="34" borderId="14" xfId="58" applyNumberFormat="1" applyFont="1" applyFill="1" applyBorder="1">
      <alignment/>
      <protection/>
    </xf>
    <xf numFmtId="3" fontId="43" fillId="0" borderId="15" xfId="0" applyNumberFormat="1" applyFont="1" applyBorder="1" applyAlignment="1">
      <alignment/>
    </xf>
    <xf numFmtId="3" fontId="50" fillId="0" borderId="15" xfId="0" applyNumberFormat="1" applyFont="1" applyBorder="1" applyAlignment="1">
      <alignment/>
    </xf>
    <xf numFmtId="3" fontId="29" fillId="34" borderId="14" xfId="58" applyNumberFormat="1" applyFont="1" applyFill="1" applyBorder="1">
      <alignment/>
      <protection/>
    </xf>
    <xf numFmtId="3" fontId="3" fillId="0" borderId="15" xfId="0" applyNumberFormat="1" applyFont="1" applyBorder="1" applyAlignment="1">
      <alignment/>
    </xf>
    <xf numFmtId="3" fontId="7" fillId="34" borderId="14" xfId="58" applyNumberFormat="1" applyFont="1" applyFill="1" applyBorder="1">
      <alignment/>
      <protection/>
    </xf>
    <xf numFmtId="3" fontId="29" fillId="34" borderId="14" xfId="58" applyNumberFormat="1" applyFont="1" applyFill="1" applyBorder="1">
      <alignment/>
      <protection/>
    </xf>
    <xf numFmtId="3" fontId="19" fillId="34" borderId="14" xfId="58" applyNumberFormat="1" applyFont="1" applyFill="1" applyBorder="1">
      <alignment/>
      <protection/>
    </xf>
    <xf numFmtId="3" fontId="43" fillId="0" borderId="14" xfId="58" applyNumberFormat="1" applyFont="1" applyBorder="1">
      <alignment/>
      <protection/>
    </xf>
    <xf numFmtId="3" fontId="51" fillId="0" borderId="0" xfId="58" applyNumberFormat="1" applyFont="1" applyBorder="1">
      <alignment/>
      <protection/>
    </xf>
    <xf numFmtId="0" fontId="52" fillId="0" borderId="0" xfId="0" applyFont="1" applyBorder="1" applyAlignment="1">
      <alignment/>
    </xf>
    <xf numFmtId="0" fontId="52" fillId="0" borderId="0" xfId="58" applyFont="1" applyBorder="1">
      <alignment/>
      <protection/>
    </xf>
    <xf numFmtId="0" fontId="52" fillId="0" borderId="0" xfId="58" applyFont="1">
      <alignment/>
      <protection/>
    </xf>
    <xf numFmtId="0" fontId="52" fillId="0" borderId="0" xfId="0" applyFont="1" applyAlignment="1">
      <alignment/>
    </xf>
    <xf numFmtId="3" fontId="50" fillId="0" borderId="14" xfId="58" applyNumberFormat="1" applyFont="1" applyBorder="1">
      <alignment/>
      <protection/>
    </xf>
    <xf numFmtId="3" fontId="50" fillId="0" borderId="17" xfId="58" applyNumberFormat="1" applyFont="1" applyBorder="1">
      <alignment/>
      <protection/>
    </xf>
    <xf numFmtId="3" fontId="50" fillId="0" borderId="18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11" fillId="0" borderId="0" xfId="0" applyFont="1" applyAlignment="1">
      <alignment horizontal="right"/>
    </xf>
    <xf numFmtId="3" fontId="96" fillId="33" borderId="14" xfId="0" applyNumberFormat="1" applyFont="1" applyFill="1" applyBorder="1" applyAlignment="1">
      <alignment horizontal="right" vertical="center"/>
    </xf>
    <xf numFmtId="3" fontId="8" fillId="33" borderId="15" xfId="58" applyNumberFormat="1" applyFont="1" applyFill="1" applyBorder="1" applyAlignment="1">
      <alignment horizontal="right"/>
      <protection/>
    </xf>
    <xf numFmtId="3" fontId="9" fillId="33" borderId="15" xfId="58" applyNumberFormat="1" applyFont="1" applyFill="1" applyBorder="1" applyAlignment="1">
      <alignment horizontal="right"/>
      <protection/>
    </xf>
    <xf numFmtId="3" fontId="9" fillId="33" borderId="15" xfId="58" applyNumberFormat="1" applyFont="1" applyFill="1" applyBorder="1">
      <alignment/>
      <protection/>
    </xf>
    <xf numFmtId="3" fontId="8" fillId="33" borderId="15" xfId="58" applyNumberFormat="1" applyFont="1" applyFill="1" applyBorder="1">
      <alignment/>
      <protection/>
    </xf>
    <xf numFmtId="3" fontId="9" fillId="33" borderId="15" xfId="58" applyNumberFormat="1" applyFont="1" applyFill="1" applyBorder="1" applyAlignment="1" quotePrefix="1">
      <alignment horizontal="right"/>
      <protection/>
    </xf>
    <xf numFmtId="3" fontId="0" fillId="0" borderId="26" xfId="0" applyNumberFormat="1" applyBorder="1" applyAlignment="1">
      <alignment horizontal="center"/>
    </xf>
    <xf numFmtId="0" fontId="0" fillId="0" borderId="25" xfId="0" applyBorder="1" applyAlignment="1">
      <alignment/>
    </xf>
    <xf numFmtId="3" fontId="0" fillId="0" borderId="27" xfId="0" applyNumberFormat="1" applyBorder="1" applyAlignment="1">
      <alignment horizontal="center"/>
    </xf>
    <xf numFmtId="3" fontId="28" fillId="0" borderId="15" xfId="0" applyNumberFormat="1" applyFont="1" applyBorder="1" applyAlignment="1">
      <alignment/>
    </xf>
    <xf numFmtId="3" fontId="37" fillId="0" borderId="15" xfId="0" applyNumberFormat="1" applyFont="1" applyBorder="1" applyAlignment="1" quotePrefix="1">
      <alignment horizontal="right"/>
    </xf>
    <xf numFmtId="3" fontId="40" fillId="0" borderId="15" xfId="0" applyNumberFormat="1" applyFont="1" applyBorder="1" applyAlignment="1" quotePrefix="1">
      <alignment horizontal="right"/>
    </xf>
    <xf numFmtId="0" fontId="43" fillId="0" borderId="0" xfId="0" applyFont="1" applyAlignment="1">
      <alignment/>
    </xf>
    <xf numFmtId="3" fontId="0" fillId="0" borderId="12" xfId="0" applyNumberFormat="1" applyBorder="1" applyAlignment="1">
      <alignment/>
    </xf>
    <xf numFmtId="3" fontId="0" fillId="0" borderId="17" xfId="0" applyNumberFormat="1" applyBorder="1" applyAlignment="1" quotePrefix="1">
      <alignment horizontal="right"/>
    </xf>
    <xf numFmtId="3" fontId="54" fillId="0" borderId="0" xfId="56" applyNumberFormat="1" applyFont="1">
      <alignment/>
      <protection/>
    </xf>
    <xf numFmtId="0" fontId="11" fillId="0" borderId="13" xfId="0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0" fontId="14" fillId="36" borderId="16" xfId="0" applyFont="1" applyFill="1" applyBorder="1" applyAlignment="1">
      <alignment/>
    </xf>
    <xf numFmtId="3" fontId="14" fillId="36" borderId="17" xfId="0" applyNumberFormat="1" applyFont="1" applyFill="1" applyBorder="1" applyAlignment="1">
      <alignment/>
    </xf>
    <xf numFmtId="3" fontId="14" fillId="36" borderId="18" xfId="0" applyNumberFormat="1" applyFont="1" applyFill="1" applyBorder="1" applyAlignment="1">
      <alignment/>
    </xf>
    <xf numFmtId="0" fontId="24" fillId="33" borderId="16" xfId="57" applyFont="1" applyFill="1" applyBorder="1" applyAlignment="1">
      <alignment horizontal="center" vertical="center"/>
      <protection/>
    </xf>
    <xf numFmtId="3" fontId="25" fillId="33" borderId="18" xfId="57" applyNumberFormat="1" applyFont="1" applyFill="1" applyBorder="1">
      <alignment/>
      <protection/>
    </xf>
    <xf numFmtId="0" fontId="7" fillId="33" borderId="16" xfId="58" applyFont="1" applyFill="1" applyBorder="1">
      <alignment/>
      <protection/>
    </xf>
    <xf numFmtId="0" fontId="45" fillId="33" borderId="13" xfId="58" applyFont="1" applyFill="1" applyBorder="1">
      <alignment/>
      <protection/>
    </xf>
    <xf numFmtId="0" fontId="43" fillId="0" borderId="13" xfId="58" applyFont="1" applyBorder="1">
      <alignment/>
      <protection/>
    </xf>
    <xf numFmtId="0" fontId="50" fillId="0" borderId="13" xfId="58" applyFont="1" applyBorder="1">
      <alignment/>
      <protection/>
    </xf>
    <xf numFmtId="0" fontId="50" fillId="0" borderId="16" xfId="58" applyFont="1" applyBorder="1">
      <alignment/>
      <protection/>
    </xf>
    <xf numFmtId="3" fontId="0" fillId="0" borderId="35" xfId="0" applyNumberFormat="1" applyBorder="1" applyAlignment="1">
      <alignment/>
    </xf>
    <xf numFmtId="3" fontId="6" fillId="33" borderId="14" xfId="57" applyNumberFormat="1" applyFont="1" applyFill="1" applyBorder="1" applyAlignment="1">
      <alignment horizontal="right" vertical="center"/>
      <protection/>
    </xf>
    <xf numFmtId="3" fontId="24" fillId="33" borderId="17" xfId="57" applyNumberFormat="1" applyFont="1" applyFill="1" applyBorder="1" applyAlignment="1">
      <alignment horizontal="center" wrapText="1"/>
      <protection/>
    </xf>
    <xf numFmtId="3" fontId="8" fillId="33" borderId="17" xfId="57" applyNumberFormat="1" applyFont="1" applyFill="1" applyBorder="1" applyAlignment="1">
      <alignment horizontal="center" wrapText="1"/>
      <protection/>
    </xf>
    <xf numFmtId="3" fontId="9" fillId="33" borderId="17" xfId="57" applyNumberFormat="1" applyFont="1" applyFill="1" applyBorder="1" applyAlignment="1">
      <alignment vertical="center"/>
      <protection/>
    </xf>
    <xf numFmtId="3" fontId="10" fillId="33" borderId="14" xfId="57" applyNumberFormat="1" applyFont="1" applyFill="1" applyBorder="1" applyAlignment="1">
      <alignment horizontal="right" vertical="center"/>
      <protection/>
    </xf>
    <xf numFmtId="3" fontId="8" fillId="33" borderId="14" xfId="57" applyNumberFormat="1" applyFont="1" applyFill="1" applyBorder="1" applyAlignment="1">
      <alignment horizontal="right" vertical="center"/>
      <protection/>
    </xf>
    <xf numFmtId="3" fontId="16" fillId="33" borderId="14" xfId="57" applyNumberFormat="1" applyFont="1" applyFill="1" applyBorder="1" applyAlignment="1">
      <alignment horizontal="right"/>
      <protection/>
    </xf>
    <xf numFmtId="3" fontId="11" fillId="33" borderId="14" xfId="57" applyNumberFormat="1" applyFont="1" applyFill="1" applyBorder="1" applyAlignment="1">
      <alignment horizontal="right"/>
      <protection/>
    </xf>
    <xf numFmtId="3" fontId="13" fillId="33" borderId="14" xfId="57" applyNumberFormat="1" applyFont="1" applyFill="1" applyBorder="1" applyAlignment="1">
      <alignment horizontal="right"/>
      <protection/>
    </xf>
    <xf numFmtId="3" fontId="8" fillId="33" borderId="17" xfId="57" applyNumberFormat="1" applyFont="1" applyFill="1" applyBorder="1" applyAlignment="1">
      <alignment horizontal="right" vertical="center"/>
      <protection/>
    </xf>
    <xf numFmtId="3" fontId="8" fillId="33" borderId="17" xfId="58" applyNumberFormat="1" applyFont="1" applyFill="1" applyBorder="1">
      <alignment/>
      <protection/>
    </xf>
    <xf numFmtId="3" fontId="9" fillId="33" borderId="14" xfId="58" applyNumberFormat="1" applyFont="1" applyFill="1" applyBorder="1" applyAlignment="1" quotePrefix="1">
      <alignment horizontal="right"/>
      <protection/>
    </xf>
    <xf numFmtId="3" fontId="27" fillId="33" borderId="14" xfId="58" applyNumberFormat="1" applyFont="1" applyFill="1" applyBorder="1" applyAlignment="1">
      <alignment horizontal="right"/>
      <protection/>
    </xf>
    <xf numFmtId="3" fontId="27" fillId="33" borderId="14" xfId="58" applyNumberFormat="1" applyFont="1" applyFill="1" applyBorder="1">
      <alignment/>
      <protection/>
    </xf>
    <xf numFmtId="3" fontId="27" fillId="33" borderId="15" xfId="58" applyNumberFormat="1" applyFont="1" applyFill="1" applyBorder="1">
      <alignment/>
      <protection/>
    </xf>
    <xf numFmtId="3" fontId="55" fillId="33" borderId="15" xfId="58" applyNumberFormat="1" applyFont="1" applyFill="1" applyBorder="1">
      <alignment/>
      <protection/>
    </xf>
    <xf numFmtId="0" fontId="46" fillId="33" borderId="13" xfId="58" applyFont="1" applyFill="1" applyBorder="1">
      <alignment/>
      <protection/>
    </xf>
    <xf numFmtId="0" fontId="46" fillId="33" borderId="13" xfId="58" applyFont="1" applyFill="1" applyBorder="1">
      <alignment/>
      <protection/>
    </xf>
    <xf numFmtId="0" fontId="46" fillId="33" borderId="13" xfId="58" applyFont="1" applyFill="1" applyBorder="1" applyAlignment="1">
      <alignment wrapText="1"/>
      <protection/>
    </xf>
    <xf numFmtId="0" fontId="46" fillId="33" borderId="32" xfId="58" applyFont="1" applyFill="1" applyBorder="1">
      <alignment/>
      <protection/>
    </xf>
    <xf numFmtId="3" fontId="27" fillId="33" borderId="30" xfId="58" applyNumberFormat="1" applyFont="1" applyFill="1" applyBorder="1" applyAlignment="1">
      <alignment horizontal="right"/>
      <protection/>
    </xf>
    <xf numFmtId="3" fontId="46" fillId="33" borderId="14" xfId="58" applyNumberFormat="1" applyFont="1" applyFill="1" applyBorder="1" applyAlignment="1">
      <alignment horizontal="right"/>
      <protection/>
    </xf>
    <xf numFmtId="3" fontId="46" fillId="33" borderId="30" xfId="58" applyNumberFormat="1" applyFont="1" applyFill="1" applyBorder="1" applyAlignment="1">
      <alignment horizontal="right"/>
      <protection/>
    </xf>
    <xf numFmtId="3" fontId="46" fillId="33" borderId="14" xfId="58" applyNumberFormat="1" applyFont="1" applyFill="1" applyBorder="1" applyAlignment="1" quotePrefix="1">
      <alignment horizontal="right"/>
      <protection/>
    </xf>
    <xf numFmtId="3" fontId="46" fillId="33" borderId="30" xfId="58" applyNumberFormat="1" applyFont="1" applyFill="1" applyBorder="1" applyAlignment="1" quotePrefix="1">
      <alignment horizontal="right"/>
      <protection/>
    </xf>
    <xf numFmtId="3" fontId="27" fillId="35" borderId="30" xfId="58" applyNumberFormat="1" applyFont="1" applyFill="1" applyBorder="1" applyAlignment="1">
      <alignment horizontal="right"/>
      <protection/>
    </xf>
    <xf numFmtId="3" fontId="27" fillId="33" borderId="15" xfId="58" applyNumberFormat="1" applyFont="1" applyFill="1" applyBorder="1" applyAlignment="1">
      <alignment horizontal="right"/>
      <protection/>
    </xf>
    <xf numFmtId="3" fontId="55" fillId="33" borderId="15" xfId="58" applyNumberFormat="1" applyFont="1" applyFill="1" applyBorder="1" applyAlignment="1">
      <alignment horizontal="right"/>
      <protection/>
    </xf>
    <xf numFmtId="0" fontId="24" fillId="35" borderId="13" xfId="58" applyFont="1" applyFill="1" applyBorder="1">
      <alignment/>
      <protection/>
    </xf>
    <xf numFmtId="3" fontId="55" fillId="33" borderId="31" xfId="58" applyNumberFormat="1" applyFont="1" applyFill="1" applyBorder="1" applyAlignment="1">
      <alignment horizontal="right"/>
      <protection/>
    </xf>
    <xf numFmtId="3" fontId="55" fillId="35" borderId="31" xfId="58" applyNumberFormat="1" applyFont="1" applyFill="1" applyBorder="1" applyAlignment="1">
      <alignment horizontal="right"/>
      <protection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wrapText="1"/>
    </xf>
    <xf numFmtId="0" fontId="6" fillId="33" borderId="14" xfId="0" applyFont="1" applyFill="1" applyBorder="1" applyAlignment="1">
      <alignment/>
    </xf>
    <xf numFmtId="0" fontId="6" fillId="33" borderId="14" xfId="0" applyFont="1" applyFill="1" applyBorder="1" applyAlignment="1">
      <alignment wrapText="1"/>
    </xf>
    <xf numFmtId="0" fontId="6" fillId="33" borderId="14" xfId="0" applyFont="1" applyFill="1" applyBorder="1" applyAlignment="1">
      <alignment/>
    </xf>
    <xf numFmtId="3" fontId="6" fillId="33" borderId="14" xfId="0" applyNumberFormat="1" applyFont="1" applyFill="1" applyBorder="1" applyAlignment="1">
      <alignment horizontal="center"/>
    </xf>
    <xf numFmtId="3" fontId="6" fillId="33" borderId="14" xfId="0" applyNumberFormat="1" applyFont="1" applyFill="1" applyBorder="1" applyAlignment="1">
      <alignment horizontal="center"/>
    </xf>
    <xf numFmtId="3" fontId="6" fillId="33" borderId="14" xfId="0" applyNumberFormat="1" applyFont="1" applyFill="1" applyBorder="1" applyAlignment="1" quotePrefix="1">
      <alignment horizontal="center"/>
    </xf>
    <xf numFmtId="3" fontId="8" fillId="33" borderId="17" xfId="0" applyNumberFormat="1" applyFont="1" applyFill="1" applyBorder="1" applyAlignment="1">
      <alignment horizontal="center"/>
    </xf>
    <xf numFmtId="3" fontId="8" fillId="33" borderId="18" xfId="0" applyNumberFormat="1" applyFont="1" applyFill="1" applyBorder="1" applyAlignment="1">
      <alignment horizontal="center"/>
    </xf>
    <xf numFmtId="3" fontId="10" fillId="33" borderId="14" xfId="0" applyNumberFormat="1" applyFont="1" applyFill="1" applyBorder="1" applyAlignment="1" quotePrefix="1">
      <alignment horizontal="right" vertical="center"/>
    </xf>
    <xf numFmtId="0" fontId="23" fillId="0" borderId="0" xfId="58" applyFont="1" applyBorder="1" applyAlignment="1">
      <alignment horizontal="center"/>
      <protection/>
    </xf>
    <xf numFmtId="0" fontId="8" fillId="0" borderId="0" xfId="58" applyFont="1" applyBorder="1" applyAlignment="1">
      <alignment horizontal="center"/>
      <protection/>
    </xf>
    <xf numFmtId="0" fontId="8" fillId="0" borderId="0" xfId="58" applyFont="1" applyBorder="1" applyAlignment="1">
      <alignment horizontal="center"/>
      <protection/>
    </xf>
    <xf numFmtId="0" fontId="8" fillId="33" borderId="0" xfId="58" applyFont="1" applyFill="1" applyBorder="1" applyAlignment="1">
      <alignment horizontal="center"/>
      <protection/>
    </xf>
    <xf numFmtId="0" fontId="43" fillId="33" borderId="0" xfId="58" applyFont="1" applyFill="1" applyBorder="1" applyAlignment="1">
      <alignment horizontal="right" vertical="center" wrapText="1"/>
      <protection/>
    </xf>
    <xf numFmtId="0" fontId="43" fillId="0" borderId="0" xfId="58" applyFont="1" applyBorder="1" applyAlignment="1">
      <alignment horizontal="right"/>
      <protection/>
    </xf>
    <xf numFmtId="0" fontId="43" fillId="33" borderId="0" xfId="58" applyFont="1" applyFill="1" applyBorder="1" applyAlignment="1">
      <alignment horizontal="right"/>
      <protection/>
    </xf>
    <xf numFmtId="0" fontId="29" fillId="34" borderId="0" xfId="58" applyFont="1" applyFill="1" applyBorder="1">
      <alignment/>
      <protection/>
    </xf>
    <xf numFmtId="0" fontId="7" fillId="0" borderId="0" xfId="58" applyFont="1" applyBorder="1" applyAlignment="1">
      <alignment horizontal="right"/>
      <protection/>
    </xf>
    <xf numFmtId="0" fontId="3" fillId="0" borderId="0" xfId="58" applyFont="1" applyBorder="1">
      <alignment/>
      <protection/>
    </xf>
    <xf numFmtId="0" fontId="3" fillId="33" borderId="0" xfId="58" applyFont="1" applyFill="1" applyBorder="1">
      <alignment/>
      <protection/>
    </xf>
    <xf numFmtId="0" fontId="3" fillId="0" borderId="0" xfId="58" applyFont="1" applyBorder="1" applyAlignment="1">
      <alignment horizontal="right"/>
      <protection/>
    </xf>
    <xf numFmtId="0" fontId="3" fillId="33" borderId="0" xfId="58" applyFont="1" applyFill="1" applyBorder="1" applyAlignment="1">
      <alignment horizontal="right"/>
      <protection/>
    </xf>
    <xf numFmtId="0" fontId="3" fillId="33" borderId="0" xfId="58" applyFont="1" applyFill="1" applyBorder="1" applyAlignment="1">
      <alignment horizontal="right" vertical="center"/>
      <protection/>
    </xf>
    <xf numFmtId="0" fontId="29" fillId="34" borderId="0" xfId="58" applyFont="1" applyFill="1" applyBorder="1">
      <alignment/>
      <protection/>
    </xf>
    <xf numFmtId="0" fontId="43" fillId="33" borderId="0" xfId="58" applyFont="1" applyFill="1" applyBorder="1">
      <alignment/>
      <protection/>
    </xf>
    <xf numFmtId="0" fontId="7" fillId="33" borderId="0" xfId="58" applyFont="1" applyFill="1" applyBorder="1" applyAlignment="1">
      <alignment horizontal="left" vertical="center"/>
      <protection/>
    </xf>
    <xf numFmtId="0" fontId="7" fillId="33" borderId="0" xfId="58" applyFont="1" applyFill="1" applyBorder="1" applyAlignment="1">
      <alignment vertical="center"/>
      <protection/>
    </xf>
    <xf numFmtId="0" fontId="7" fillId="33" borderId="0" xfId="58" applyFont="1" applyFill="1" applyBorder="1" applyAlignment="1">
      <alignment horizontal="center" vertical="center" wrapText="1"/>
      <protection/>
    </xf>
    <xf numFmtId="0" fontId="43" fillId="33" borderId="0" xfId="58" applyFont="1" applyFill="1" applyBorder="1" applyAlignment="1">
      <alignment horizontal="center" vertical="center"/>
      <protection/>
    </xf>
    <xf numFmtId="0" fontId="29" fillId="33" borderId="0" xfId="58" applyFont="1" applyFill="1" applyBorder="1" applyAlignment="1">
      <alignment horizontal="left" vertical="center"/>
      <protection/>
    </xf>
    <xf numFmtId="0" fontId="0" fillId="0" borderId="0" xfId="0" applyBorder="1" applyAlignment="1">
      <alignment horizontal="center"/>
    </xf>
    <xf numFmtId="0" fontId="3" fillId="0" borderId="14" xfId="58" applyFont="1" applyBorder="1" applyAlignment="1">
      <alignment horizontal="center"/>
      <protection/>
    </xf>
    <xf numFmtId="3" fontId="8" fillId="33" borderId="14" xfId="58" applyNumberFormat="1" applyFont="1" applyFill="1" applyBorder="1" applyAlignment="1">
      <alignment horizontal="center"/>
      <protection/>
    </xf>
    <xf numFmtId="3" fontId="14" fillId="0" borderId="14" xfId="58" applyNumberFormat="1" applyFont="1" applyBorder="1">
      <alignment/>
      <protection/>
    </xf>
    <xf numFmtId="3" fontId="6" fillId="33" borderId="15" xfId="0" applyNumberFormat="1" applyFont="1" applyFill="1" applyBorder="1" applyAlignment="1">
      <alignment horizontal="center"/>
    </xf>
    <xf numFmtId="3" fontId="6" fillId="33" borderId="15" xfId="0" applyNumberFormat="1" applyFont="1" applyFill="1" applyBorder="1" applyAlignment="1">
      <alignment horizontal="center"/>
    </xf>
    <xf numFmtId="3" fontId="6" fillId="33" borderId="15" xfId="0" applyNumberFormat="1" applyFont="1" applyFill="1" applyBorder="1" applyAlignment="1" quotePrefix="1">
      <alignment horizontal="center"/>
    </xf>
    <xf numFmtId="3" fontId="8" fillId="33" borderId="15" xfId="0" applyNumberFormat="1" applyFont="1" applyFill="1" applyBorder="1" applyAlignment="1">
      <alignment horizontal="right" vertical="center"/>
    </xf>
    <xf numFmtId="3" fontId="10" fillId="33" borderId="15" xfId="0" applyNumberFormat="1" applyFont="1" applyFill="1" applyBorder="1" applyAlignment="1" quotePrefix="1">
      <alignment horizontal="right" vertical="center"/>
    </xf>
    <xf numFmtId="3" fontId="10" fillId="33" borderId="15" xfId="0" applyNumberFormat="1" applyFont="1" applyFill="1" applyBorder="1" applyAlignment="1">
      <alignment horizontal="right" vertical="center"/>
    </xf>
    <xf numFmtId="3" fontId="14" fillId="0" borderId="18" xfId="0" applyNumberFormat="1" applyFont="1" applyBorder="1" applyAlignment="1">
      <alignment/>
    </xf>
    <xf numFmtId="3" fontId="6" fillId="33" borderId="15" xfId="58" applyNumberFormat="1" applyFont="1" applyFill="1" applyBorder="1" applyAlignment="1">
      <alignment horizontal="right"/>
      <protection/>
    </xf>
    <xf numFmtId="3" fontId="56" fillId="33" borderId="11" xfId="58" applyNumberFormat="1" applyFont="1" applyFill="1" applyBorder="1">
      <alignment/>
      <protection/>
    </xf>
    <xf numFmtId="3" fontId="56" fillId="33" borderId="14" xfId="58" applyNumberFormat="1" applyFont="1" applyFill="1" applyBorder="1">
      <alignment/>
      <protection/>
    </xf>
    <xf numFmtId="3" fontId="56" fillId="33" borderId="14" xfId="58" applyNumberFormat="1" applyFont="1" applyFill="1" applyBorder="1" applyAlignment="1">
      <alignment horizontal="right"/>
      <protection/>
    </xf>
    <xf numFmtId="3" fontId="56" fillId="35" borderId="30" xfId="58" applyNumberFormat="1" applyFont="1" applyFill="1" applyBorder="1" applyAlignment="1">
      <alignment horizontal="right"/>
      <protection/>
    </xf>
    <xf numFmtId="0" fontId="14" fillId="0" borderId="13" xfId="0" applyFont="1" applyBorder="1" applyAlignment="1">
      <alignment wrapText="1"/>
    </xf>
    <xf numFmtId="3" fontId="11" fillId="0" borderId="14" xfId="0" applyNumberFormat="1" applyFont="1" applyBorder="1" applyAlignment="1">
      <alignment horizontal="center" wrapText="1"/>
    </xf>
    <xf numFmtId="3" fontId="11" fillId="0" borderId="14" xfId="0" applyNumberFormat="1" applyFont="1" applyBorder="1" applyAlignment="1">
      <alignment horizontal="center"/>
    </xf>
    <xf numFmtId="3" fontId="11" fillId="0" borderId="15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4" fillId="0" borderId="16" xfId="0" applyFont="1" applyBorder="1" applyAlignment="1">
      <alignment wrapText="1"/>
    </xf>
    <xf numFmtId="3" fontId="11" fillId="0" borderId="17" xfId="0" applyNumberFormat="1" applyFont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28" fillId="0" borderId="0" xfId="0" applyFont="1" applyBorder="1" applyAlignment="1">
      <alignment/>
    </xf>
    <xf numFmtId="3" fontId="28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34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0" xfId="0" applyAlignment="1">
      <alignment horizontal="center"/>
    </xf>
    <xf numFmtId="0" fontId="53" fillId="0" borderId="0" xfId="0" applyFont="1" applyAlignment="1">
      <alignment horizontal="center"/>
    </xf>
    <xf numFmtId="0" fontId="0" fillId="0" borderId="0" xfId="57" applyFont="1" applyBorder="1" applyAlignment="1">
      <alignment horizontal="right"/>
      <protection/>
    </xf>
    <xf numFmtId="0" fontId="0" fillId="0" borderId="0" xfId="57" applyBorder="1" applyAlignment="1">
      <alignment horizontal="right"/>
      <protection/>
    </xf>
    <xf numFmtId="0" fontId="0" fillId="0" borderId="0" xfId="57" applyFont="1" applyAlignment="1">
      <alignment horizontal="right"/>
      <protection/>
    </xf>
    <xf numFmtId="0" fontId="7" fillId="0" borderId="0" xfId="57" applyFont="1" applyAlignment="1">
      <alignment horizontal="center"/>
      <protection/>
    </xf>
    <xf numFmtId="0" fontId="7" fillId="33" borderId="0" xfId="58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right"/>
    </xf>
    <xf numFmtId="0" fontId="6" fillId="0" borderId="35" xfId="58" applyFont="1" applyBorder="1" applyAlignment="1">
      <alignment horizontal="right"/>
      <protection/>
    </xf>
    <xf numFmtId="0" fontId="6" fillId="0" borderId="0" xfId="58" applyFont="1" applyAlignment="1">
      <alignment horizontal="right"/>
      <protection/>
    </xf>
    <xf numFmtId="0" fontId="0" fillId="33" borderId="0" xfId="0" applyFill="1" applyBorder="1" applyAlignment="1">
      <alignment horizontal="right"/>
    </xf>
    <xf numFmtId="0" fontId="28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5" fillId="33" borderId="0" xfId="0" applyFont="1" applyFill="1" applyBorder="1" applyAlignment="1">
      <alignment horizontal="center"/>
    </xf>
    <xf numFmtId="0" fontId="30" fillId="33" borderId="0" xfId="58" applyFont="1" applyFill="1" applyBorder="1" applyAlignment="1">
      <alignment horizontal="center"/>
      <protection/>
    </xf>
    <xf numFmtId="0" fontId="7" fillId="33" borderId="0" xfId="58" applyFont="1" applyFill="1" applyBorder="1" applyAlignment="1">
      <alignment horizontal="center" vertical="center"/>
      <protection/>
    </xf>
    <xf numFmtId="0" fontId="7" fillId="33" borderId="0" xfId="58" applyFont="1" applyFill="1" applyBorder="1" applyAlignment="1">
      <alignment horizontal="left" vertical="center"/>
      <protection/>
    </xf>
    <xf numFmtId="0" fontId="7" fillId="33" borderId="0" xfId="58" applyFont="1" applyFill="1" applyBorder="1" applyAlignment="1">
      <alignment horizontal="left"/>
      <protection/>
    </xf>
    <xf numFmtId="0" fontId="7" fillId="33" borderId="0" xfId="58" applyFont="1" applyFill="1" applyBorder="1" applyAlignment="1">
      <alignment horizontal="center"/>
      <protection/>
    </xf>
    <xf numFmtId="0" fontId="29" fillId="33" borderId="0" xfId="58" applyFont="1" applyFill="1" applyBorder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3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3" fillId="0" borderId="0" xfId="58" applyFont="1" applyAlignment="1">
      <alignment horizontal="center"/>
      <protection/>
    </xf>
    <xf numFmtId="0" fontId="4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1" fillId="0" borderId="0" xfId="58" applyFont="1" applyAlignment="1">
      <alignment horizontal="center"/>
      <protection/>
    </xf>
    <xf numFmtId="0" fontId="29" fillId="0" borderId="0" xfId="58" applyFont="1" applyAlignment="1">
      <alignment horizontal="right"/>
      <protection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8" fillId="0" borderId="1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/>
    </xf>
    <xf numFmtId="0" fontId="14" fillId="37" borderId="14" xfId="0" applyFont="1" applyFill="1" applyBorder="1" applyAlignment="1">
      <alignment horizontal="center" vertical="center"/>
    </xf>
    <xf numFmtId="0" fontId="14" fillId="37" borderId="17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 wrapText="1"/>
    </xf>
    <xf numFmtId="0" fontId="14" fillId="37" borderId="14" xfId="0" applyFont="1" applyFill="1" applyBorder="1" applyAlignment="1">
      <alignment horizontal="center" vertical="center" wrapText="1"/>
    </xf>
    <xf numFmtId="0" fontId="14" fillId="37" borderId="17" xfId="0" applyFont="1" applyFill="1" applyBorder="1" applyAlignment="1">
      <alignment horizontal="center" vertical="center" wrapText="1"/>
    </xf>
    <xf numFmtId="0" fontId="14" fillId="37" borderId="12" xfId="0" applyFont="1" applyFill="1" applyBorder="1" applyAlignment="1">
      <alignment horizontal="center" vertical="center"/>
    </xf>
    <xf numFmtId="0" fontId="14" fillId="37" borderId="15" xfId="0" applyFont="1" applyFill="1" applyBorder="1" applyAlignment="1">
      <alignment horizontal="center" vertical="center"/>
    </xf>
    <xf numFmtId="0" fontId="14" fillId="37" borderId="18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" fillId="37" borderId="37" xfId="0" applyFont="1" applyFill="1" applyBorder="1" applyAlignment="1">
      <alignment horizontal="center"/>
    </xf>
    <xf numFmtId="0" fontId="2" fillId="37" borderId="38" xfId="0" applyFont="1" applyFill="1" applyBorder="1" applyAlignment="1">
      <alignment horizontal="center"/>
    </xf>
    <xf numFmtId="0" fontId="2" fillId="37" borderId="25" xfId="0" applyFont="1" applyFill="1" applyBorder="1" applyAlignment="1">
      <alignment horizontal="center"/>
    </xf>
    <xf numFmtId="0" fontId="2" fillId="37" borderId="39" xfId="0" applyFont="1" applyFill="1" applyBorder="1" applyAlignment="1">
      <alignment horizontal="center" vertical="center"/>
    </xf>
    <xf numFmtId="0" fontId="2" fillId="37" borderId="40" xfId="0" applyFont="1" applyFill="1" applyBorder="1" applyAlignment="1">
      <alignment horizontal="center" vertical="center"/>
    </xf>
    <xf numFmtId="0" fontId="2" fillId="37" borderId="26" xfId="0" applyFont="1" applyFill="1" applyBorder="1" applyAlignment="1">
      <alignment horizontal="center" vertical="center"/>
    </xf>
    <xf numFmtId="0" fontId="2" fillId="37" borderId="41" xfId="0" applyFont="1" applyFill="1" applyBorder="1" applyAlignment="1">
      <alignment horizontal="center" wrapText="1"/>
    </xf>
    <xf numFmtId="0" fontId="2" fillId="37" borderId="42" xfId="0" applyFont="1" applyFill="1" applyBorder="1" applyAlignment="1">
      <alignment horizontal="center" wrapText="1"/>
    </xf>
    <xf numFmtId="0" fontId="2" fillId="37" borderId="27" xfId="0" applyFont="1" applyFill="1" applyBorder="1" applyAlignment="1">
      <alignment horizontal="center" wrapText="1"/>
    </xf>
    <xf numFmtId="3" fontId="16" fillId="0" borderId="14" xfId="58" applyNumberFormat="1" applyFont="1" applyBorder="1">
      <alignment/>
      <protection/>
    </xf>
    <xf numFmtId="3" fontId="14" fillId="0" borderId="17" xfId="58" applyNumberFormat="1" applyFont="1" applyBorder="1">
      <alignment/>
      <protection/>
    </xf>
    <xf numFmtId="3" fontId="16" fillId="0" borderId="17" xfId="58" applyNumberFormat="1" applyFont="1" applyBorder="1">
      <alignment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_Koncepció-Bevételek és kiadások tervezése 2001-2003" xfId="57"/>
    <cellStyle name="Normál_Másolat -  Költségvetés- Bevételek és kiadások tervezése 2001-200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3">
      <selection activeCell="A3" sqref="A3:IV3"/>
    </sheetView>
  </sheetViews>
  <sheetFormatPr defaultColWidth="9.00390625" defaultRowHeight="12.75"/>
  <cols>
    <col min="1" max="1" width="13.625" style="0" customWidth="1"/>
    <col min="2" max="2" width="16.50390625" style="0" customWidth="1"/>
    <col min="3" max="3" width="33.125" style="0" customWidth="1"/>
  </cols>
  <sheetData>
    <row r="1" spans="2:4" ht="17.25">
      <c r="B1" s="163" t="s">
        <v>420</v>
      </c>
      <c r="D1" s="1"/>
    </row>
    <row r="2" spans="2:4" ht="12.75">
      <c r="B2" s="163"/>
      <c r="C2" s="163"/>
      <c r="D2" s="163"/>
    </row>
    <row r="3" spans="1:4" ht="15">
      <c r="A3" s="4"/>
      <c r="B3" s="5"/>
      <c r="C3" s="6"/>
      <c r="D3" s="6"/>
    </row>
    <row r="4" spans="1:4" ht="18" customHeight="1">
      <c r="A4" s="591" t="s">
        <v>408</v>
      </c>
      <c r="B4" s="591"/>
      <c r="C4" s="591"/>
      <c r="D4" s="591"/>
    </row>
    <row r="5" spans="1:4" ht="12.75">
      <c r="A5" s="7"/>
      <c r="B5" s="6"/>
      <c r="C5" s="8"/>
      <c r="D5" s="8"/>
    </row>
    <row r="6" spans="1:4" ht="13.5" thickBot="1">
      <c r="A6" s="7"/>
      <c r="B6" s="6"/>
      <c r="C6" s="8"/>
      <c r="D6" s="8"/>
    </row>
    <row r="7" spans="1:4" ht="15">
      <c r="A7" s="585" t="s">
        <v>351</v>
      </c>
      <c r="B7" s="586"/>
      <c r="C7" s="586"/>
      <c r="D7" s="587"/>
    </row>
    <row r="8" spans="1:4" ht="12.75">
      <c r="A8" s="405"/>
      <c r="B8" s="16"/>
      <c r="C8" s="402"/>
      <c r="D8" s="406"/>
    </row>
    <row r="9" spans="1:4" ht="12.75">
      <c r="A9" s="405"/>
      <c r="B9" s="16" t="s">
        <v>92</v>
      </c>
      <c r="C9" s="402"/>
      <c r="D9" s="407"/>
    </row>
    <row r="10" spans="1:4" ht="12.75">
      <c r="A10" s="405"/>
      <c r="B10" s="16"/>
      <c r="C10" s="402"/>
      <c r="D10" s="410"/>
    </row>
    <row r="11" spans="1:4" ht="12.75">
      <c r="A11" s="405"/>
      <c r="B11" s="16"/>
      <c r="C11" s="392"/>
      <c r="D11" s="410"/>
    </row>
    <row r="12" spans="1:4" ht="15">
      <c r="A12" s="588" t="s">
        <v>352</v>
      </c>
      <c r="B12" s="589"/>
      <c r="C12" s="589"/>
      <c r="D12" s="590"/>
    </row>
    <row r="13" spans="1:4" ht="12.75">
      <c r="A13" s="405"/>
      <c r="B13" s="16"/>
      <c r="C13" s="403"/>
      <c r="D13" s="408"/>
    </row>
    <row r="14" spans="1:4" ht="12.75">
      <c r="A14" s="405"/>
      <c r="B14" s="592" t="s">
        <v>419</v>
      </c>
      <c r="C14" s="593"/>
      <c r="D14" s="211"/>
    </row>
    <row r="15" spans="1:4" ht="12.75">
      <c r="A15" s="405"/>
      <c r="B15" s="401"/>
      <c r="C15" s="401"/>
      <c r="D15" s="408"/>
    </row>
    <row r="16" spans="1:4" ht="15">
      <c r="A16" s="588" t="s">
        <v>353</v>
      </c>
      <c r="B16" s="589"/>
      <c r="C16" s="589"/>
      <c r="D16" s="590"/>
    </row>
    <row r="17" spans="1:4" ht="12.75">
      <c r="A17" s="405"/>
      <c r="B17" s="16" t="s">
        <v>354</v>
      </c>
      <c r="C17" s="16"/>
      <c r="D17" s="410"/>
    </row>
    <row r="18" spans="1:4" ht="12.75">
      <c r="A18" s="409"/>
      <c r="B18" s="16"/>
      <c r="C18" s="16"/>
      <c r="D18" s="410"/>
    </row>
    <row r="19" spans="1:10" ht="12.75">
      <c r="A19" s="405"/>
      <c r="B19" s="401" t="s">
        <v>355</v>
      </c>
      <c r="C19" s="401"/>
      <c r="D19" s="410"/>
      <c r="J19" t="s">
        <v>86</v>
      </c>
    </row>
    <row r="20" spans="1:4" ht="12.75">
      <c r="A20" s="405"/>
      <c r="B20" s="401" t="s">
        <v>356</v>
      </c>
      <c r="C20" s="401"/>
      <c r="D20" s="410"/>
    </row>
    <row r="21" spans="1:4" ht="12.75">
      <c r="A21" s="409"/>
      <c r="B21" s="404" t="s">
        <v>357</v>
      </c>
      <c r="C21" s="16"/>
      <c r="D21" s="17"/>
    </row>
    <row r="22" spans="1:4" ht="12.75">
      <c r="A22" s="144"/>
      <c r="B22" s="404" t="s">
        <v>358</v>
      </c>
      <c r="C22" s="16"/>
      <c r="D22" s="17"/>
    </row>
    <row r="23" spans="1:4" ht="12.75">
      <c r="A23" s="144"/>
      <c r="B23" s="404" t="s">
        <v>359</v>
      </c>
      <c r="C23" s="16"/>
      <c r="D23" s="17"/>
    </row>
    <row r="24" spans="1:4" ht="12.75">
      <c r="A24" s="144"/>
      <c r="B24" s="404" t="s">
        <v>360</v>
      </c>
      <c r="C24" s="16"/>
      <c r="D24" s="17"/>
    </row>
    <row r="25" spans="1:4" ht="12.75">
      <c r="A25" s="144"/>
      <c r="B25" s="404" t="s">
        <v>361</v>
      </c>
      <c r="C25" s="16"/>
      <c r="D25" s="17"/>
    </row>
    <row r="26" spans="1:4" ht="12.75">
      <c r="A26" s="144"/>
      <c r="B26" s="404" t="s">
        <v>362</v>
      </c>
      <c r="C26" s="16"/>
      <c r="D26" s="17"/>
    </row>
    <row r="27" spans="1:4" ht="12.75">
      <c r="A27" s="144"/>
      <c r="B27" s="404" t="s">
        <v>363</v>
      </c>
      <c r="C27" s="16"/>
      <c r="D27" s="17"/>
    </row>
    <row r="28" spans="1:4" ht="12.75">
      <c r="A28" s="144"/>
      <c r="B28" s="404" t="s">
        <v>364</v>
      </c>
      <c r="C28" s="16"/>
      <c r="D28" s="17"/>
    </row>
    <row r="29" spans="1:4" ht="12.75">
      <c r="A29" s="144"/>
      <c r="B29" s="404" t="s">
        <v>365</v>
      </c>
      <c r="C29" s="16"/>
      <c r="D29" s="17"/>
    </row>
    <row r="30" spans="1:4" ht="12.75">
      <c r="A30" s="144"/>
      <c r="B30" s="404" t="s">
        <v>366</v>
      </c>
      <c r="C30" s="16"/>
      <c r="D30" s="17"/>
    </row>
    <row r="31" spans="1:4" ht="12.75">
      <c r="A31" s="144"/>
      <c r="B31" s="404" t="s">
        <v>367</v>
      </c>
      <c r="C31" s="16"/>
      <c r="D31" s="17"/>
    </row>
    <row r="32" spans="1:4" ht="12.75">
      <c r="A32" s="144"/>
      <c r="B32" s="404"/>
      <c r="C32" s="16"/>
      <c r="D32" s="17"/>
    </row>
    <row r="33" spans="1:4" ht="13.5" thickBot="1">
      <c r="A33" s="164"/>
      <c r="B33" s="19" t="s">
        <v>368</v>
      </c>
      <c r="C33" s="19"/>
      <c r="D33" s="20"/>
    </row>
  </sheetData>
  <sheetProtection/>
  <mergeCells count="5">
    <mergeCell ref="A7:D7"/>
    <mergeCell ref="A12:D12"/>
    <mergeCell ref="A16:D16"/>
    <mergeCell ref="A4:D4"/>
    <mergeCell ref="B14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27">
      <selection activeCell="C44" sqref="C44"/>
    </sheetView>
  </sheetViews>
  <sheetFormatPr defaultColWidth="9.00390625" defaultRowHeight="12.75"/>
  <cols>
    <col min="1" max="1" width="48.50390625" style="0" customWidth="1"/>
    <col min="2" max="2" width="12.375" style="0" customWidth="1"/>
    <col min="3" max="4" width="11.75390625" style="0" customWidth="1"/>
  </cols>
  <sheetData>
    <row r="1" spans="1:4" ht="12.75">
      <c r="A1" s="598" t="s">
        <v>434</v>
      </c>
      <c r="B1" s="598"/>
      <c r="C1" s="598"/>
      <c r="D1" s="598"/>
    </row>
    <row r="2" spans="1:2" ht="13.5">
      <c r="A2" s="44"/>
      <c r="B2" s="44"/>
    </row>
    <row r="3" spans="1:4" ht="15">
      <c r="A3" s="600" t="s">
        <v>435</v>
      </c>
      <c r="B3" s="600"/>
      <c r="C3" s="600"/>
      <c r="D3" s="600"/>
    </row>
    <row r="4" spans="1:2" ht="13.5">
      <c r="A4" s="45"/>
      <c r="B4" s="45"/>
    </row>
    <row r="5" spans="1:4" ht="14.25" thickBot="1">
      <c r="A5" s="45"/>
      <c r="B5" s="45"/>
      <c r="C5" s="601" t="s">
        <v>345</v>
      </c>
      <c r="D5" s="601"/>
    </row>
    <row r="6" spans="1:4" ht="27">
      <c r="A6" s="46" t="s">
        <v>3</v>
      </c>
      <c r="B6" s="298" t="s">
        <v>146</v>
      </c>
      <c r="C6" s="298" t="s">
        <v>236</v>
      </c>
      <c r="D6" s="47" t="s">
        <v>237</v>
      </c>
    </row>
    <row r="7" spans="1:4" ht="13.5">
      <c r="A7" s="48" t="s">
        <v>5</v>
      </c>
      <c r="B7" s="288">
        <v>140880237</v>
      </c>
      <c r="C7" s="288">
        <v>150697179</v>
      </c>
      <c r="D7" s="337">
        <v>149466573</v>
      </c>
    </row>
    <row r="8" spans="1:4" ht="14.25">
      <c r="A8" s="49"/>
      <c r="B8" s="290"/>
      <c r="C8" s="290"/>
      <c r="D8" s="337"/>
    </row>
    <row r="9" spans="1:4" ht="13.5">
      <c r="A9" s="187" t="s">
        <v>148</v>
      </c>
      <c r="B9" s="290">
        <v>72054253</v>
      </c>
      <c r="C9" s="290">
        <v>71658494</v>
      </c>
      <c r="D9" s="337">
        <v>71658494</v>
      </c>
    </row>
    <row r="10" spans="1:4" ht="14.25">
      <c r="A10" s="50" t="s">
        <v>149</v>
      </c>
      <c r="B10" s="291">
        <v>72054253</v>
      </c>
      <c r="C10" s="291">
        <v>71623994</v>
      </c>
      <c r="D10" s="334">
        <v>71623994</v>
      </c>
    </row>
    <row r="11" spans="1:4" ht="14.25">
      <c r="A11" s="50" t="s">
        <v>150</v>
      </c>
      <c r="B11" s="289"/>
      <c r="C11" s="289">
        <v>34500</v>
      </c>
      <c r="D11" s="334">
        <v>34500</v>
      </c>
    </row>
    <row r="12" spans="1:4" ht="13.5">
      <c r="A12" s="300" t="s">
        <v>384</v>
      </c>
      <c r="B12" s="290">
        <v>9740984</v>
      </c>
      <c r="C12" s="290">
        <v>10420041</v>
      </c>
      <c r="D12" s="337">
        <v>10420041</v>
      </c>
    </row>
    <row r="13" spans="1:4" ht="13.5">
      <c r="A13" s="187" t="s">
        <v>151</v>
      </c>
      <c r="B13" s="292">
        <v>59085000</v>
      </c>
      <c r="C13" s="292">
        <v>68618644</v>
      </c>
      <c r="D13" s="337">
        <v>67388038</v>
      </c>
    </row>
    <row r="14" spans="1:4" ht="14.25">
      <c r="A14" s="50" t="s">
        <v>152</v>
      </c>
      <c r="B14" s="291">
        <v>36415000</v>
      </c>
      <c r="C14" s="291">
        <v>43762419</v>
      </c>
      <c r="D14" s="334">
        <v>42654506</v>
      </c>
    </row>
    <row r="15" spans="1:4" ht="14.25">
      <c r="A15" s="50" t="s">
        <v>153</v>
      </c>
      <c r="B15" s="289">
        <v>750000</v>
      </c>
      <c r="C15" s="289">
        <v>762136</v>
      </c>
      <c r="D15" s="334">
        <v>762136</v>
      </c>
    </row>
    <row r="16" spans="1:4" ht="14.25">
      <c r="A16" s="50" t="s">
        <v>154</v>
      </c>
      <c r="B16" s="293">
        <v>12550000</v>
      </c>
      <c r="C16" s="293">
        <v>12776129</v>
      </c>
      <c r="D16" s="334">
        <v>12754129</v>
      </c>
    </row>
    <row r="17" spans="1:4" ht="14.25">
      <c r="A17" s="50" t="s">
        <v>155</v>
      </c>
      <c r="B17" s="291">
        <v>60000</v>
      </c>
      <c r="C17" s="291">
        <v>7215</v>
      </c>
      <c r="D17" s="334">
        <v>7215</v>
      </c>
    </row>
    <row r="18" spans="1:4" ht="14.25">
      <c r="A18" s="50" t="s">
        <v>156</v>
      </c>
      <c r="B18" s="293">
        <v>9310000</v>
      </c>
      <c r="C18" s="293">
        <v>11310745</v>
      </c>
      <c r="D18" s="334">
        <v>11210052</v>
      </c>
    </row>
    <row r="19" spans="1:4" ht="13.5">
      <c r="A19" s="187" t="s">
        <v>157</v>
      </c>
      <c r="B19" s="292"/>
      <c r="C19" s="292"/>
      <c r="D19" s="337"/>
    </row>
    <row r="20" spans="1:4" ht="13.5">
      <c r="A20" s="187" t="s">
        <v>158</v>
      </c>
      <c r="B20" s="290"/>
      <c r="C20" s="290"/>
      <c r="D20" s="337"/>
    </row>
    <row r="21" spans="1:4" ht="14.25">
      <c r="A21" s="50" t="s">
        <v>159</v>
      </c>
      <c r="B21" s="293"/>
      <c r="C21" s="293"/>
      <c r="D21" s="334"/>
    </row>
    <row r="22" spans="1:4" ht="14.25">
      <c r="A22" s="49" t="s">
        <v>179</v>
      </c>
      <c r="B22" s="293"/>
      <c r="C22" s="293"/>
      <c r="D22" s="334"/>
    </row>
    <row r="23" spans="1:4" ht="14.25">
      <c r="A23" s="50" t="s">
        <v>180</v>
      </c>
      <c r="B23" s="294"/>
      <c r="C23" s="294"/>
      <c r="D23" s="334"/>
    </row>
    <row r="24" spans="1:4" ht="14.25">
      <c r="A24" s="50" t="s">
        <v>177</v>
      </c>
      <c r="B24" s="289"/>
      <c r="C24" s="289"/>
      <c r="D24" s="334"/>
    </row>
    <row r="25" spans="1:4" ht="14.25">
      <c r="A25" s="50" t="s">
        <v>160</v>
      </c>
      <c r="B25" s="293"/>
      <c r="C25" s="293"/>
      <c r="D25" s="337"/>
    </row>
    <row r="26" spans="1:4" ht="13.5">
      <c r="A26" s="187" t="s">
        <v>7</v>
      </c>
      <c r="B26" s="290">
        <v>1785000</v>
      </c>
      <c r="C26" s="290">
        <v>1386281</v>
      </c>
      <c r="D26" s="337">
        <v>1386281</v>
      </c>
    </row>
    <row r="27" spans="1:4" ht="13.5">
      <c r="A27" s="187" t="s">
        <v>161</v>
      </c>
      <c r="B27" s="290">
        <v>1785000</v>
      </c>
      <c r="C27" s="290">
        <v>1386281</v>
      </c>
      <c r="D27" s="337">
        <v>1386281</v>
      </c>
    </row>
    <row r="28" spans="1:4" ht="14.25">
      <c r="A28" s="50" t="s">
        <v>162</v>
      </c>
      <c r="B28" s="291"/>
      <c r="C28" s="291">
        <v>39126</v>
      </c>
      <c r="D28" s="337">
        <v>39126</v>
      </c>
    </row>
    <row r="29" spans="1:4" ht="14.25">
      <c r="A29" s="50" t="s">
        <v>163</v>
      </c>
      <c r="B29" s="291"/>
      <c r="C29" s="291"/>
      <c r="D29" s="337"/>
    </row>
    <row r="30" spans="1:4" ht="14.25">
      <c r="A30" s="50" t="s">
        <v>164</v>
      </c>
      <c r="B30" s="291"/>
      <c r="C30" s="291">
        <v>180543</v>
      </c>
      <c r="D30" s="334">
        <v>180543</v>
      </c>
    </row>
    <row r="31" spans="1:4" ht="14.25">
      <c r="A31" s="50" t="s">
        <v>165</v>
      </c>
      <c r="B31" s="293">
        <v>1405511</v>
      </c>
      <c r="C31" s="293">
        <v>871893</v>
      </c>
      <c r="D31" s="334">
        <v>871893</v>
      </c>
    </row>
    <row r="32" spans="1:4" ht="14.25">
      <c r="A32" s="50" t="s">
        <v>166</v>
      </c>
      <c r="B32" s="295"/>
      <c r="C32" s="295"/>
      <c r="D32" s="337"/>
    </row>
    <row r="33" spans="1:4" ht="14.25">
      <c r="A33" s="50" t="s">
        <v>167</v>
      </c>
      <c r="B33" s="293">
        <v>379489</v>
      </c>
      <c r="C33" s="293">
        <v>294719</v>
      </c>
      <c r="D33" s="334">
        <v>294719</v>
      </c>
    </row>
    <row r="34" spans="1:4" ht="13.5">
      <c r="A34" s="187" t="s">
        <v>168</v>
      </c>
      <c r="B34" s="290"/>
      <c r="C34" s="290"/>
      <c r="D34" s="337"/>
    </row>
    <row r="35" spans="1:4" ht="14.25">
      <c r="A35" s="50" t="s">
        <v>169</v>
      </c>
      <c r="B35" s="293"/>
      <c r="C35" s="293"/>
      <c r="D35" s="334"/>
    </row>
    <row r="36" spans="1:4" ht="14.25">
      <c r="A36" s="50" t="s">
        <v>170</v>
      </c>
      <c r="B36" s="292"/>
      <c r="C36" s="292"/>
      <c r="D36" s="337"/>
    </row>
    <row r="37" spans="1:4" ht="14.25">
      <c r="A37" s="50" t="s">
        <v>171</v>
      </c>
      <c r="B37" s="291"/>
      <c r="C37" s="291"/>
      <c r="D37" s="337"/>
    </row>
    <row r="38" spans="1:4" ht="14.25">
      <c r="A38" s="50" t="s">
        <v>172</v>
      </c>
      <c r="B38" s="291"/>
      <c r="C38" s="291"/>
      <c r="D38" s="334"/>
    </row>
    <row r="39" spans="1:4" ht="14.25">
      <c r="A39" s="50" t="s">
        <v>200</v>
      </c>
      <c r="B39" s="291"/>
      <c r="C39" s="291"/>
      <c r="D39" s="337"/>
    </row>
    <row r="40" spans="1:4" ht="13.5">
      <c r="A40" s="187" t="s">
        <v>173</v>
      </c>
      <c r="B40" s="290"/>
      <c r="C40" s="290"/>
      <c r="D40" s="337"/>
    </row>
    <row r="41" spans="1:4" ht="13.5">
      <c r="A41" s="187" t="s">
        <v>178</v>
      </c>
      <c r="B41" s="290"/>
      <c r="C41" s="290"/>
      <c r="D41" s="337"/>
    </row>
    <row r="42" spans="1:4" ht="14.25">
      <c r="A42" s="50" t="s">
        <v>174</v>
      </c>
      <c r="B42" s="292"/>
      <c r="C42" s="292"/>
      <c r="D42" s="337"/>
    </row>
    <row r="43" spans="1:4" ht="14.25">
      <c r="A43" s="50" t="s">
        <v>175</v>
      </c>
      <c r="B43" s="296"/>
      <c r="C43" s="296"/>
      <c r="D43" s="337"/>
    </row>
    <row r="44" spans="1:4" ht="14.25">
      <c r="A44" s="50" t="s">
        <v>385</v>
      </c>
      <c r="B44" s="293"/>
      <c r="C44" s="293"/>
      <c r="D44" s="334"/>
    </row>
    <row r="45" spans="1:4" ht="14.25">
      <c r="A45" s="50" t="s">
        <v>216</v>
      </c>
      <c r="B45" s="293"/>
      <c r="C45" s="293"/>
      <c r="D45" s="334"/>
    </row>
    <row r="46" spans="1:4" ht="16.5">
      <c r="A46" s="187"/>
      <c r="B46" s="297"/>
      <c r="C46" s="297"/>
      <c r="D46" s="337"/>
    </row>
    <row r="47" spans="1:4" ht="16.5">
      <c r="A47" s="159"/>
      <c r="B47" s="297"/>
      <c r="C47" s="297"/>
      <c r="D47" s="337"/>
    </row>
    <row r="48" spans="1:4" ht="17.25" thickBot="1">
      <c r="A48" s="299" t="s">
        <v>176</v>
      </c>
      <c r="B48" s="504">
        <v>142665237</v>
      </c>
      <c r="C48" s="504">
        <v>152083460</v>
      </c>
      <c r="D48" s="567">
        <v>150852854</v>
      </c>
    </row>
  </sheetData>
  <sheetProtection/>
  <mergeCells count="3">
    <mergeCell ref="A3:D3"/>
    <mergeCell ref="C5:D5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D10" sqref="D10:D13"/>
    </sheetView>
  </sheetViews>
  <sheetFormatPr defaultColWidth="9.00390625" defaultRowHeight="12.75"/>
  <cols>
    <col min="1" max="1" width="48.875" style="0" customWidth="1"/>
    <col min="2" max="2" width="12.125" style="0" customWidth="1"/>
    <col min="3" max="3" width="11.25390625" style="0" customWidth="1"/>
    <col min="4" max="4" width="11.875" style="0" customWidth="1"/>
  </cols>
  <sheetData>
    <row r="1" spans="1:4" ht="12.75">
      <c r="A1" s="598" t="s">
        <v>436</v>
      </c>
      <c r="B1" s="598"/>
      <c r="C1" s="598"/>
      <c r="D1" s="598"/>
    </row>
    <row r="2" spans="1:2" ht="13.5">
      <c r="A2" s="44"/>
      <c r="B2" s="44"/>
    </row>
    <row r="3" spans="1:4" ht="15">
      <c r="A3" s="600" t="s">
        <v>437</v>
      </c>
      <c r="B3" s="600"/>
      <c r="C3" s="600"/>
      <c r="D3" s="600"/>
    </row>
    <row r="4" spans="1:2" ht="13.5">
      <c r="A4" s="45"/>
      <c r="B4" s="45"/>
    </row>
    <row r="5" spans="1:4" ht="14.25" thickBot="1">
      <c r="A5" s="45"/>
      <c r="B5" s="45"/>
      <c r="C5" s="601" t="s">
        <v>345</v>
      </c>
      <c r="D5" s="601"/>
    </row>
    <row r="6" spans="1:4" ht="27">
      <c r="A6" s="46" t="s">
        <v>3</v>
      </c>
      <c r="B6" s="298" t="s">
        <v>146</v>
      </c>
      <c r="C6" s="298" t="s">
        <v>236</v>
      </c>
      <c r="D6" s="47" t="s">
        <v>237</v>
      </c>
    </row>
    <row r="7" spans="1:4" ht="13.5">
      <c r="A7" s="48" t="s">
        <v>5</v>
      </c>
      <c r="B7" s="288">
        <v>84749359</v>
      </c>
      <c r="C7" s="288">
        <v>98084586</v>
      </c>
      <c r="D7" s="337">
        <v>96936098</v>
      </c>
    </row>
    <row r="8" spans="1:4" ht="14.25">
      <c r="A8" s="49"/>
      <c r="B8" s="289"/>
      <c r="C8" s="289"/>
      <c r="D8" s="337"/>
    </row>
    <row r="9" spans="1:4" ht="13.5">
      <c r="A9" s="187" t="s">
        <v>148</v>
      </c>
      <c r="B9" s="290">
        <v>60618960</v>
      </c>
      <c r="C9" s="290">
        <v>71221744</v>
      </c>
      <c r="D9" s="468">
        <v>71221744</v>
      </c>
    </row>
    <row r="10" spans="1:4" ht="14.25">
      <c r="A10" s="50" t="s">
        <v>149</v>
      </c>
      <c r="B10" s="291">
        <v>53263960</v>
      </c>
      <c r="C10" s="291">
        <v>61248705</v>
      </c>
      <c r="D10" s="466">
        <v>61248705</v>
      </c>
    </row>
    <row r="11" spans="1:4" ht="14.25">
      <c r="A11" s="50" t="s">
        <v>150</v>
      </c>
      <c r="B11" s="505">
        <v>7355000</v>
      </c>
      <c r="C11" s="505">
        <v>9973039</v>
      </c>
      <c r="D11" s="469">
        <v>9973039</v>
      </c>
    </row>
    <row r="12" spans="1:4" ht="13.5">
      <c r="A12" s="300" t="s">
        <v>384</v>
      </c>
      <c r="B12" s="290">
        <v>7680399</v>
      </c>
      <c r="C12" s="290">
        <v>9114875</v>
      </c>
      <c r="D12" s="337">
        <v>9114875</v>
      </c>
    </row>
    <row r="13" spans="1:4" ht="13.5">
      <c r="A13" s="187" t="s">
        <v>151</v>
      </c>
      <c r="B13" s="292">
        <v>16450000</v>
      </c>
      <c r="C13" s="292">
        <v>17747967</v>
      </c>
      <c r="D13" s="465">
        <v>16599479</v>
      </c>
    </row>
    <row r="14" spans="1:4" ht="14.25">
      <c r="A14" s="50" t="s">
        <v>152</v>
      </c>
      <c r="B14" s="291">
        <v>2100000</v>
      </c>
      <c r="C14" s="291">
        <v>3804722</v>
      </c>
      <c r="D14" s="466">
        <v>2656234</v>
      </c>
    </row>
    <row r="15" spans="1:4" ht="14.25">
      <c r="A15" s="50" t="s">
        <v>153</v>
      </c>
      <c r="B15" s="293">
        <v>4700000</v>
      </c>
      <c r="C15" s="293">
        <v>3143036</v>
      </c>
      <c r="D15" s="467">
        <v>3143036</v>
      </c>
    </row>
    <row r="16" spans="1:4" ht="14.25">
      <c r="A16" s="50" t="s">
        <v>154</v>
      </c>
      <c r="B16" s="293">
        <v>5470000</v>
      </c>
      <c r="C16" s="293">
        <v>7445616</v>
      </c>
      <c r="D16" s="467">
        <v>7445616</v>
      </c>
    </row>
    <row r="17" spans="1:4" ht="14.25">
      <c r="A17" s="50" t="s">
        <v>155</v>
      </c>
      <c r="B17" s="291">
        <v>870000</v>
      </c>
      <c r="C17" s="291">
        <v>770130</v>
      </c>
      <c r="D17" s="466">
        <v>770130</v>
      </c>
    </row>
    <row r="18" spans="1:4" ht="14.25">
      <c r="A18" s="50" t="s">
        <v>417</v>
      </c>
      <c r="B18" s="293">
        <v>3310000</v>
      </c>
      <c r="C18" s="293">
        <v>2584463</v>
      </c>
      <c r="D18" s="467">
        <v>2584463</v>
      </c>
    </row>
    <row r="19" spans="1:4" ht="13.5">
      <c r="A19" s="187" t="s">
        <v>157</v>
      </c>
      <c r="B19" s="292"/>
      <c r="C19" s="292"/>
      <c r="D19" s="337"/>
    </row>
    <row r="20" spans="1:4" ht="13.5">
      <c r="A20" s="187" t="s">
        <v>158</v>
      </c>
      <c r="B20" s="290"/>
      <c r="C20" s="290"/>
      <c r="D20" s="337"/>
    </row>
    <row r="21" spans="1:4" ht="14.25">
      <c r="A21" s="50" t="s">
        <v>159</v>
      </c>
      <c r="B21" s="293"/>
      <c r="C21" s="293"/>
      <c r="D21" s="334"/>
    </row>
    <row r="22" spans="1:4" ht="14.25">
      <c r="A22" s="49" t="s">
        <v>179</v>
      </c>
      <c r="B22" s="293"/>
      <c r="C22" s="293"/>
      <c r="D22" s="334"/>
    </row>
    <row r="23" spans="1:4" ht="14.25">
      <c r="A23" s="50" t="s">
        <v>180</v>
      </c>
      <c r="B23" s="294"/>
      <c r="C23" s="294"/>
      <c r="D23" s="334"/>
    </row>
    <row r="24" spans="1:4" ht="14.25">
      <c r="A24" s="50" t="s">
        <v>177</v>
      </c>
      <c r="B24" s="289"/>
      <c r="C24" s="289"/>
      <c r="D24" s="334"/>
    </row>
    <row r="25" spans="1:4" ht="14.25">
      <c r="A25" s="50" t="s">
        <v>160</v>
      </c>
      <c r="B25" s="293"/>
      <c r="C25" s="293"/>
      <c r="D25" s="337"/>
    </row>
    <row r="26" spans="1:4" ht="13.5">
      <c r="A26" s="187" t="s">
        <v>7</v>
      </c>
      <c r="B26" s="290">
        <v>381000</v>
      </c>
      <c r="C26" s="290">
        <v>289034</v>
      </c>
      <c r="D26" s="468">
        <v>289034</v>
      </c>
    </row>
    <row r="27" spans="1:4" ht="13.5">
      <c r="A27" s="187" t="s">
        <v>161</v>
      </c>
      <c r="B27" s="290">
        <v>381000</v>
      </c>
      <c r="C27" s="290">
        <v>289034</v>
      </c>
      <c r="D27" s="468">
        <v>289034</v>
      </c>
    </row>
    <row r="28" spans="1:4" ht="14.25">
      <c r="A28" s="50" t="s">
        <v>162</v>
      </c>
      <c r="B28" s="291"/>
      <c r="C28" s="291"/>
      <c r="D28" s="466"/>
    </row>
    <row r="29" spans="1:4" ht="14.25">
      <c r="A29" s="50" t="s">
        <v>163</v>
      </c>
      <c r="B29" s="291"/>
      <c r="C29" s="291"/>
      <c r="D29" s="466"/>
    </row>
    <row r="30" spans="1:4" ht="14.25">
      <c r="A30" s="50" t="s">
        <v>164</v>
      </c>
      <c r="B30" s="291"/>
      <c r="C30" s="291">
        <v>198386</v>
      </c>
      <c r="D30" s="466">
        <v>198386</v>
      </c>
    </row>
    <row r="31" spans="1:4" ht="14.25">
      <c r="A31" s="50" t="s">
        <v>165</v>
      </c>
      <c r="B31" s="293">
        <v>300000</v>
      </c>
      <c r="C31" s="293">
        <v>29200</v>
      </c>
      <c r="D31" s="467">
        <v>29200</v>
      </c>
    </row>
    <row r="32" spans="1:4" ht="14.25">
      <c r="A32" s="50" t="s">
        <v>166</v>
      </c>
      <c r="B32" s="295"/>
      <c r="C32" s="295"/>
      <c r="D32" s="568"/>
    </row>
    <row r="33" spans="1:4" ht="14.25">
      <c r="A33" s="50" t="s">
        <v>167</v>
      </c>
      <c r="B33" s="293">
        <v>81000</v>
      </c>
      <c r="C33" s="293">
        <v>61448</v>
      </c>
      <c r="D33" s="467">
        <v>61448</v>
      </c>
    </row>
    <row r="34" spans="1:4" ht="13.5">
      <c r="A34" s="187" t="s">
        <v>168</v>
      </c>
      <c r="B34" s="290"/>
      <c r="C34" s="290"/>
      <c r="D34" s="337"/>
    </row>
    <row r="35" spans="1:4" ht="14.25">
      <c r="A35" s="50" t="s">
        <v>169</v>
      </c>
      <c r="B35" s="293"/>
      <c r="C35" s="293"/>
      <c r="D35" s="334"/>
    </row>
    <row r="36" spans="1:4" ht="14.25">
      <c r="A36" s="50" t="s">
        <v>170</v>
      </c>
      <c r="B36" s="292"/>
      <c r="C36" s="292"/>
      <c r="D36" s="337"/>
    </row>
    <row r="37" spans="1:4" ht="14.25">
      <c r="A37" s="50" t="s">
        <v>171</v>
      </c>
      <c r="B37" s="291"/>
      <c r="C37" s="291"/>
      <c r="D37" s="337"/>
    </row>
    <row r="38" spans="1:4" ht="14.25">
      <c r="A38" s="50" t="s">
        <v>172</v>
      </c>
      <c r="B38" s="291"/>
      <c r="C38" s="291"/>
      <c r="D38" s="334"/>
    </row>
    <row r="39" spans="1:4" ht="14.25">
      <c r="A39" s="50" t="s">
        <v>200</v>
      </c>
      <c r="B39" s="291"/>
      <c r="C39" s="291"/>
      <c r="D39" s="337"/>
    </row>
    <row r="40" spans="1:4" ht="13.5">
      <c r="A40" s="187" t="s">
        <v>173</v>
      </c>
      <c r="B40" s="290"/>
      <c r="C40" s="290"/>
      <c r="D40" s="337"/>
    </row>
    <row r="41" spans="1:4" ht="13.5">
      <c r="A41" s="187" t="s">
        <v>178</v>
      </c>
      <c r="B41" s="290"/>
      <c r="C41" s="290"/>
      <c r="D41" s="337"/>
    </row>
    <row r="42" spans="1:4" ht="14.25">
      <c r="A42" s="50" t="s">
        <v>174</v>
      </c>
      <c r="B42" s="292"/>
      <c r="C42" s="292"/>
      <c r="D42" s="337"/>
    </row>
    <row r="43" spans="1:4" ht="14.25">
      <c r="A43" s="50" t="s">
        <v>175</v>
      </c>
      <c r="B43" s="296"/>
      <c r="C43" s="296"/>
      <c r="D43" s="337"/>
    </row>
    <row r="44" spans="1:4" ht="14.25">
      <c r="A44" s="50" t="s">
        <v>385</v>
      </c>
      <c r="B44" s="293"/>
      <c r="C44" s="293"/>
      <c r="D44" s="334"/>
    </row>
    <row r="45" spans="1:4" ht="14.25">
      <c r="A45" s="50" t="s">
        <v>216</v>
      </c>
      <c r="B45" s="293"/>
      <c r="C45" s="293"/>
      <c r="D45" s="334"/>
    </row>
    <row r="46" spans="1:4" ht="16.5">
      <c r="A46" s="187"/>
      <c r="B46" s="297"/>
      <c r="C46" s="297"/>
      <c r="D46" s="337"/>
    </row>
    <row r="47" spans="1:4" ht="16.5">
      <c r="A47" s="159"/>
      <c r="B47" s="297"/>
      <c r="C47" s="297"/>
      <c r="D47" s="337"/>
    </row>
    <row r="48" spans="1:4" ht="17.25" thickBot="1">
      <c r="A48" s="299" t="s">
        <v>176</v>
      </c>
      <c r="B48" s="504">
        <v>85130359</v>
      </c>
      <c r="C48" s="504">
        <v>98373620</v>
      </c>
      <c r="D48" s="567">
        <v>97225132</v>
      </c>
    </row>
  </sheetData>
  <sheetProtection/>
  <mergeCells count="3">
    <mergeCell ref="A3:D3"/>
    <mergeCell ref="C5:D5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0"/>
  <sheetViews>
    <sheetView zoomScalePageLayoutView="0" workbookViewId="0" topLeftCell="A136">
      <selection activeCell="F159" sqref="F159"/>
    </sheetView>
  </sheetViews>
  <sheetFormatPr defaultColWidth="9.00390625" defaultRowHeight="12.75"/>
  <cols>
    <col min="1" max="1" width="21.375" style="0" customWidth="1"/>
    <col min="2" max="2" width="8.00390625" style="0" customWidth="1"/>
    <col min="3" max="3" width="7.375" style="0" customWidth="1"/>
    <col min="4" max="4" width="8.375" style="0" customWidth="1"/>
    <col min="5" max="6" width="7.875" style="0" customWidth="1"/>
    <col min="7" max="7" width="8.625" style="0" customWidth="1"/>
    <col min="8" max="8" width="7.75390625" style="0" customWidth="1"/>
    <col min="9" max="9" width="6.50390625" style="0" customWidth="1"/>
  </cols>
  <sheetData>
    <row r="1" spans="1:9" ht="12.75" customHeight="1">
      <c r="A1" s="603" t="s">
        <v>438</v>
      </c>
      <c r="B1" s="603"/>
      <c r="C1" s="603"/>
      <c r="D1" s="603"/>
      <c r="E1" s="603"/>
      <c r="F1" s="603"/>
      <c r="G1" s="603"/>
      <c r="H1" s="603"/>
      <c r="I1" s="603"/>
    </row>
    <row r="2" spans="2:10" ht="13.5">
      <c r="B2" s="200"/>
      <c r="C2" s="200"/>
      <c r="D2" s="163"/>
      <c r="E2" s="163"/>
      <c r="F2" s="163"/>
      <c r="G2" s="163"/>
      <c r="H2" s="163"/>
      <c r="I2" s="163"/>
      <c r="J2" s="163"/>
    </row>
    <row r="3" spans="1:9" ht="13.5">
      <c r="A3" s="57" t="s">
        <v>439</v>
      </c>
      <c r="B3" s="200"/>
      <c r="C3" s="163"/>
      <c r="D3" s="163"/>
      <c r="E3" s="163"/>
      <c r="F3" s="163"/>
      <c r="G3" s="163"/>
      <c r="H3" s="163"/>
      <c r="I3" s="163"/>
    </row>
    <row r="4" spans="1:9" ht="15">
      <c r="A4" s="57"/>
      <c r="B4" s="188"/>
      <c r="C4" s="57" t="s">
        <v>371</v>
      </c>
      <c r="D4" s="188"/>
      <c r="E4" s="188"/>
      <c r="F4" s="188"/>
      <c r="G4" s="54"/>
      <c r="H4" s="54"/>
      <c r="I4" s="53"/>
    </row>
    <row r="5" spans="1:9" ht="15">
      <c r="A5" s="55"/>
      <c r="B5" s="56"/>
      <c r="C5" s="57"/>
      <c r="D5" s="58"/>
      <c r="E5" s="58"/>
      <c r="F5" s="52"/>
      <c r="G5" s="52"/>
      <c r="H5" s="52"/>
      <c r="I5" s="53"/>
    </row>
    <row r="6" spans="1:9" ht="13.5" customHeight="1" thickBot="1">
      <c r="A6" s="59"/>
      <c r="B6" s="62"/>
      <c r="C6" s="63"/>
      <c r="D6" s="64"/>
      <c r="E6" s="60"/>
      <c r="F6" s="60"/>
      <c r="G6" s="602" t="s">
        <v>345</v>
      </c>
      <c r="H6" s="602"/>
      <c r="I6" s="602"/>
    </row>
    <row r="7" spans="1:9" ht="13.5" thickBot="1">
      <c r="A7" s="65" t="s">
        <v>3</v>
      </c>
      <c r="B7" s="66"/>
      <c r="C7" s="67" t="s">
        <v>9</v>
      </c>
      <c r="D7" s="67"/>
      <c r="E7" s="67"/>
      <c r="F7" s="67"/>
      <c r="G7" s="68"/>
      <c r="H7" s="65"/>
      <c r="I7" s="65" t="s">
        <v>10</v>
      </c>
    </row>
    <row r="8" spans="1:9" ht="12.75">
      <c r="A8" s="69"/>
      <c r="B8" s="70" t="s">
        <v>11</v>
      </c>
      <c r="C8" s="70" t="s">
        <v>12</v>
      </c>
      <c r="D8" s="65" t="s">
        <v>13</v>
      </c>
      <c r="E8" s="65" t="s">
        <v>14</v>
      </c>
      <c r="F8" s="65" t="s">
        <v>181</v>
      </c>
      <c r="G8" s="65" t="s">
        <v>15</v>
      </c>
      <c r="H8" s="71" t="s">
        <v>16</v>
      </c>
      <c r="I8" s="71" t="s">
        <v>17</v>
      </c>
    </row>
    <row r="9" spans="1:9" ht="15.75" thickBot="1">
      <c r="A9" s="72"/>
      <c r="B9" s="73" t="s">
        <v>18</v>
      </c>
      <c r="C9" s="73" t="s">
        <v>19</v>
      </c>
      <c r="D9" s="74"/>
      <c r="E9" s="74" t="s">
        <v>20</v>
      </c>
      <c r="F9" s="74" t="s">
        <v>21</v>
      </c>
      <c r="G9" s="74"/>
      <c r="H9" s="74" t="s">
        <v>22</v>
      </c>
      <c r="I9" s="71"/>
    </row>
    <row r="10" spans="1:9" ht="14.25" thickBot="1">
      <c r="A10" s="213" t="s">
        <v>95</v>
      </c>
      <c r="B10" s="75"/>
      <c r="C10" s="75"/>
      <c r="D10" s="75"/>
      <c r="E10" s="75"/>
      <c r="F10" s="75"/>
      <c r="G10" s="75"/>
      <c r="H10" s="75"/>
      <c r="I10" s="76"/>
    </row>
    <row r="11" spans="1:9" ht="12.75">
      <c r="A11" s="338" t="s">
        <v>96</v>
      </c>
      <c r="B11" s="75">
        <v>12302000</v>
      </c>
      <c r="C11" s="75">
        <v>1500000</v>
      </c>
      <c r="D11" s="75">
        <v>12790000</v>
      </c>
      <c r="E11" s="569"/>
      <c r="F11" s="569">
        <v>1000000</v>
      </c>
      <c r="G11" s="569">
        <v>27592000</v>
      </c>
      <c r="H11" s="569">
        <v>1210000</v>
      </c>
      <c r="I11" s="423"/>
    </row>
    <row r="12" spans="1:9" ht="12.75">
      <c r="A12" s="339"/>
      <c r="B12" s="424"/>
      <c r="C12" s="424"/>
      <c r="D12" s="424"/>
      <c r="E12" s="570"/>
      <c r="F12" s="570"/>
      <c r="G12" s="570"/>
      <c r="H12" s="570"/>
      <c r="I12" s="425"/>
    </row>
    <row r="13" spans="1:9" ht="12.75">
      <c r="A13" s="339" t="s">
        <v>316</v>
      </c>
      <c r="B13" s="426"/>
      <c r="C13" s="426"/>
      <c r="D13" s="507">
        <v>1890000</v>
      </c>
      <c r="E13" s="570"/>
      <c r="F13" s="570"/>
      <c r="G13" s="570">
        <v>1890000</v>
      </c>
      <c r="H13" s="570"/>
      <c r="I13" s="425"/>
    </row>
    <row r="14" spans="1:9" ht="12.75">
      <c r="A14" s="339" t="s">
        <v>238</v>
      </c>
      <c r="B14" s="427"/>
      <c r="C14" s="427"/>
      <c r="D14" s="506">
        <v>2951000</v>
      </c>
      <c r="E14" s="570"/>
      <c r="F14" s="570"/>
      <c r="G14" s="571">
        <v>2951000</v>
      </c>
      <c r="H14" s="570"/>
      <c r="I14" s="428"/>
    </row>
    <row r="15" spans="1:9" ht="12.75">
      <c r="A15" s="339" t="s">
        <v>227</v>
      </c>
      <c r="B15" s="506">
        <v>19101995</v>
      </c>
      <c r="C15" s="506">
        <v>3030794</v>
      </c>
      <c r="D15" s="506">
        <v>43795000</v>
      </c>
      <c r="E15" s="570"/>
      <c r="F15" s="570"/>
      <c r="G15" s="571">
        <v>65927789</v>
      </c>
      <c r="H15" s="570">
        <v>7676537</v>
      </c>
      <c r="I15" s="520">
        <v>6</v>
      </c>
    </row>
    <row r="16" spans="1:9" ht="12.75">
      <c r="A16" s="339" t="s">
        <v>97</v>
      </c>
      <c r="B16" s="507">
        <v>14703525</v>
      </c>
      <c r="C16" s="507">
        <v>982398</v>
      </c>
      <c r="D16" s="507">
        <v>288036</v>
      </c>
      <c r="E16" s="570"/>
      <c r="F16" s="570"/>
      <c r="G16" s="570">
        <v>15973959</v>
      </c>
      <c r="H16" s="570">
        <v>13621073</v>
      </c>
      <c r="I16" s="508">
        <v>13</v>
      </c>
    </row>
    <row r="17" spans="1:9" ht="12.75">
      <c r="A17" s="339" t="s">
        <v>98</v>
      </c>
      <c r="B17" s="426"/>
      <c r="C17" s="426"/>
      <c r="D17" s="507">
        <v>1677000</v>
      </c>
      <c r="E17" s="570"/>
      <c r="F17" s="570"/>
      <c r="G17" s="570">
        <v>1677000</v>
      </c>
      <c r="H17" s="570">
        <v>1270000</v>
      </c>
      <c r="I17" s="425"/>
    </row>
    <row r="18" spans="1:9" ht="12.75">
      <c r="A18" s="339" t="s">
        <v>182</v>
      </c>
      <c r="B18" s="426"/>
      <c r="C18" s="426"/>
      <c r="D18" s="507">
        <v>6794500</v>
      </c>
      <c r="E18" s="570"/>
      <c r="F18" s="570"/>
      <c r="G18" s="570">
        <v>6794500</v>
      </c>
      <c r="H18" s="570"/>
      <c r="I18" s="425"/>
    </row>
    <row r="19" spans="1:9" ht="12.75">
      <c r="A19" s="339" t="s">
        <v>317</v>
      </c>
      <c r="B19" s="507">
        <v>11363572</v>
      </c>
      <c r="C19" s="507">
        <v>1502331</v>
      </c>
      <c r="D19" s="507">
        <v>610000</v>
      </c>
      <c r="E19" s="570"/>
      <c r="F19" s="570"/>
      <c r="G19" s="570">
        <v>13475903</v>
      </c>
      <c r="H19" s="570">
        <v>9000000</v>
      </c>
      <c r="I19" s="508">
        <v>2</v>
      </c>
    </row>
    <row r="20" spans="1:9" ht="12.75">
      <c r="A20" s="339" t="s">
        <v>318</v>
      </c>
      <c r="B20" s="507"/>
      <c r="C20" s="507"/>
      <c r="D20" s="507"/>
      <c r="E20" s="570">
        <v>21998000</v>
      </c>
      <c r="F20" s="570"/>
      <c r="G20" s="570">
        <v>21998000</v>
      </c>
      <c r="H20" s="570"/>
      <c r="I20" s="508"/>
    </row>
    <row r="21" spans="1:9" ht="12.75">
      <c r="A21" s="339" t="s">
        <v>319</v>
      </c>
      <c r="B21" s="507">
        <v>6445040</v>
      </c>
      <c r="C21" s="507">
        <v>843985</v>
      </c>
      <c r="D21" s="507">
        <v>5567000</v>
      </c>
      <c r="E21" s="570"/>
      <c r="F21" s="570"/>
      <c r="G21" s="570">
        <v>12856025</v>
      </c>
      <c r="H21" s="570"/>
      <c r="I21" s="508">
        <v>1</v>
      </c>
    </row>
    <row r="22" spans="1:9" ht="12.75">
      <c r="A22" s="339" t="s">
        <v>320</v>
      </c>
      <c r="B22" s="507"/>
      <c r="C22" s="507"/>
      <c r="D22" s="507">
        <v>121000</v>
      </c>
      <c r="E22" s="570"/>
      <c r="F22" s="570"/>
      <c r="G22" s="570">
        <v>121000</v>
      </c>
      <c r="H22" s="570"/>
      <c r="I22" s="508"/>
    </row>
    <row r="23" spans="1:9" ht="12.75">
      <c r="A23" s="339" t="s">
        <v>99</v>
      </c>
      <c r="B23" s="507"/>
      <c r="C23" s="507"/>
      <c r="D23" s="507">
        <v>3225000</v>
      </c>
      <c r="E23" s="570"/>
      <c r="F23" s="570"/>
      <c r="G23" s="570">
        <v>3225000</v>
      </c>
      <c r="H23" s="570"/>
      <c r="I23" s="508"/>
    </row>
    <row r="24" spans="1:9" ht="12.75">
      <c r="A24" s="339" t="s">
        <v>310</v>
      </c>
      <c r="B24" s="507">
        <v>3531162</v>
      </c>
      <c r="C24" s="507">
        <v>480055</v>
      </c>
      <c r="D24" s="507">
        <v>3005000</v>
      </c>
      <c r="E24" s="570"/>
      <c r="F24" s="570"/>
      <c r="G24" s="570">
        <v>7016217</v>
      </c>
      <c r="H24" s="570"/>
      <c r="I24" s="508">
        <v>1</v>
      </c>
    </row>
    <row r="25" spans="1:9" ht="12.75">
      <c r="A25" s="339" t="s">
        <v>386</v>
      </c>
      <c r="B25" s="507"/>
      <c r="C25" s="507"/>
      <c r="D25" s="507">
        <v>1316000</v>
      </c>
      <c r="E25" s="570"/>
      <c r="F25" s="570"/>
      <c r="G25" s="570">
        <v>1316000</v>
      </c>
      <c r="H25" s="570">
        <v>24638000</v>
      </c>
      <c r="I25" s="508"/>
    </row>
    <row r="26" spans="1:9" ht="12.75">
      <c r="A26" s="511" t="s">
        <v>325</v>
      </c>
      <c r="B26" s="507">
        <v>5683472</v>
      </c>
      <c r="C26" s="507">
        <v>808310</v>
      </c>
      <c r="D26" s="507">
        <v>20358528</v>
      </c>
      <c r="E26" s="570"/>
      <c r="F26" s="570"/>
      <c r="G26" s="570">
        <v>26850310</v>
      </c>
      <c r="H26" s="570">
        <v>23501600</v>
      </c>
      <c r="I26" s="509"/>
    </row>
    <row r="27" spans="1:9" ht="12.75">
      <c r="A27" s="511" t="s">
        <v>453</v>
      </c>
      <c r="B27" s="506"/>
      <c r="C27" s="506"/>
      <c r="D27" s="506">
        <v>393700</v>
      </c>
      <c r="E27" s="571"/>
      <c r="F27" s="571"/>
      <c r="G27" s="571">
        <v>393700</v>
      </c>
      <c r="H27" s="571"/>
      <c r="I27" s="521"/>
    </row>
    <row r="28" spans="1:9" ht="12.75">
      <c r="A28" s="510" t="s">
        <v>388</v>
      </c>
      <c r="B28" s="506"/>
      <c r="C28" s="506"/>
      <c r="D28" s="506">
        <v>826400</v>
      </c>
      <c r="E28" s="571"/>
      <c r="F28" s="571"/>
      <c r="G28" s="571">
        <v>826400</v>
      </c>
      <c r="H28" s="571"/>
      <c r="I28" s="521"/>
    </row>
    <row r="29" spans="1:9" ht="12.75">
      <c r="A29" s="510" t="s">
        <v>326</v>
      </c>
      <c r="B29" s="506"/>
      <c r="C29" s="506"/>
      <c r="D29" s="506">
        <v>2330956</v>
      </c>
      <c r="E29" s="571"/>
      <c r="F29" s="571"/>
      <c r="G29" s="571">
        <v>2330956</v>
      </c>
      <c r="H29" s="571"/>
      <c r="I29" s="521"/>
    </row>
    <row r="30" spans="1:9" ht="12.75">
      <c r="A30" s="510" t="s">
        <v>441</v>
      </c>
      <c r="B30" s="506"/>
      <c r="C30" s="506"/>
      <c r="D30" s="506">
        <v>6217245</v>
      </c>
      <c r="E30" s="571"/>
      <c r="F30" s="571"/>
      <c r="G30" s="571">
        <v>6217245</v>
      </c>
      <c r="H30" s="571"/>
      <c r="I30" s="521"/>
    </row>
    <row r="31" spans="1:9" ht="12.75">
      <c r="A31" s="522" t="s">
        <v>15</v>
      </c>
      <c r="B31" s="431">
        <v>73130766</v>
      </c>
      <c r="C31" s="431">
        <v>9147873</v>
      </c>
      <c r="D31" s="431">
        <v>114156365</v>
      </c>
      <c r="E31" s="431">
        <v>21998000</v>
      </c>
      <c r="F31" s="431">
        <v>1000000</v>
      </c>
      <c r="G31" s="431">
        <v>219433004</v>
      </c>
      <c r="H31" s="431">
        <v>80917210</v>
      </c>
      <c r="I31" s="432">
        <v>23</v>
      </c>
    </row>
    <row r="32" spans="1:9" ht="12.75">
      <c r="A32" s="77"/>
      <c r="B32" s="427"/>
      <c r="C32" s="427"/>
      <c r="D32" s="427"/>
      <c r="E32" s="427"/>
      <c r="F32" s="427"/>
      <c r="G32" s="427"/>
      <c r="H32" s="427"/>
      <c r="I32" s="430"/>
    </row>
    <row r="33" spans="1:9" ht="12.75">
      <c r="A33" s="300" t="s">
        <v>100</v>
      </c>
      <c r="B33" s="427"/>
      <c r="C33" s="427"/>
      <c r="D33" s="427"/>
      <c r="E33" s="427"/>
      <c r="F33" s="427"/>
      <c r="G33" s="427"/>
      <c r="H33" s="427"/>
      <c r="I33" s="430"/>
    </row>
    <row r="34" spans="1:9" ht="27" customHeight="1">
      <c r="A34" s="512" t="s">
        <v>228</v>
      </c>
      <c r="B34" s="507"/>
      <c r="C34" s="507"/>
      <c r="D34" s="507"/>
      <c r="E34" s="507"/>
      <c r="F34" s="506">
        <v>200000</v>
      </c>
      <c r="G34" s="506">
        <v>200000</v>
      </c>
      <c r="H34" s="507"/>
      <c r="I34" s="508"/>
    </row>
    <row r="35" spans="1:9" ht="12.75">
      <c r="A35" s="511" t="s">
        <v>321</v>
      </c>
      <c r="B35" s="506"/>
      <c r="C35" s="506"/>
      <c r="D35" s="506"/>
      <c r="E35" s="506"/>
      <c r="F35" s="506">
        <v>65000</v>
      </c>
      <c r="G35" s="506">
        <v>65000</v>
      </c>
      <c r="H35" s="506"/>
      <c r="I35" s="521"/>
    </row>
    <row r="36" spans="1:9" ht="12.75">
      <c r="A36" s="511" t="s">
        <v>183</v>
      </c>
      <c r="B36" s="506"/>
      <c r="C36" s="506"/>
      <c r="D36" s="506"/>
      <c r="E36" s="506"/>
      <c r="F36" s="506">
        <v>2400000</v>
      </c>
      <c r="G36" s="506">
        <v>2400000</v>
      </c>
      <c r="H36" s="506"/>
      <c r="I36" s="521"/>
    </row>
    <row r="37" spans="1:9" ht="12.75">
      <c r="A37" s="511" t="s">
        <v>224</v>
      </c>
      <c r="B37" s="506"/>
      <c r="C37" s="506"/>
      <c r="D37" s="506"/>
      <c r="E37" s="506"/>
      <c r="F37" s="506">
        <v>5000000</v>
      </c>
      <c r="G37" s="506">
        <v>5000000</v>
      </c>
      <c r="H37" s="506"/>
      <c r="I37" s="521"/>
    </row>
    <row r="38" spans="1:9" ht="12.75">
      <c r="A38" s="511" t="s">
        <v>184</v>
      </c>
      <c r="B38" s="506"/>
      <c r="C38" s="506"/>
      <c r="D38" s="506"/>
      <c r="E38" s="506"/>
      <c r="F38" s="506">
        <v>200000</v>
      </c>
      <c r="G38" s="506">
        <v>200000</v>
      </c>
      <c r="H38" s="506"/>
      <c r="I38" s="521"/>
    </row>
    <row r="39" spans="1:9" ht="12.75">
      <c r="A39" s="511" t="s">
        <v>185</v>
      </c>
      <c r="B39" s="506"/>
      <c r="C39" s="506"/>
      <c r="D39" s="506"/>
      <c r="E39" s="506"/>
      <c r="F39" s="506">
        <v>800000</v>
      </c>
      <c r="G39" s="506">
        <v>800000</v>
      </c>
      <c r="H39" s="506"/>
      <c r="I39" s="521"/>
    </row>
    <row r="40" spans="1:9" ht="12.75">
      <c r="A40" s="511" t="s">
        <v>229</v>
      </c>
      <c r="B40" s="506"/>
      <c r="C40" s="506"/>
      <c r="D40" s="506"/>
      <c r="E40" s="506"/>
      <c r="F40" s="506">
        <v>500000</v>
      </c>
      <c r="G40" s="506">
        <v>500000</v>
      </c>
      <c r="H40" s="506"/>
      <c r="I40" s="521"/>
    </row>
    <row r="41" spans="1:9" ht="21">
      <c r="A41" s="512" t="s">
        <v>230</v>
      </c>
      <c r="B41" s="506"/>
      <c r="C41" s="506"/>
      <c r="D41" s="506"/>
      <c r="E41" s="506"/>
      <c r="F41" s="506">
        <v>350000</v>
      </c>
      <c r="G41" s="506">
        <v>350000</v>
      </c>
      <c r="H41" s="506"/>
      <c r="I41" s="521"/>
    </row>
    <row r="42" spans="1:9" ht="12.75">
      <c r="A42" s="513" t="s">
        <v>322</v>
      </c>
      <c r="B42" s="514"/>
      <c r="C42" s="514"/>
      <c r="D42" s="514"/>
      <c r="E42" s="514"/>
      <c r="F42" s="514">
        <v>20000</v>
      </c>
      <c r="G42" s="514">
        <v>20000</v>
      </c>
      <c r="H42" s="514"/>
      <c r="I42" s="523"/>
    </row>
    <row r="43" spans="1:9" ht="12.75">
      <c r="A43" s="513" t="s">
        <v>323</v>
      </c>
      <c r="B43" s="514"/>
      <c r="C43" s="514"/>
      <c r="D43" s="514"/>
      <c r="E43" s="514"/>
      <c r="F43" s="514">
        <v>60000</v>
      </c>
      <c r="G43" s="514">
        <v>60000</v>
      </c>
      <c r="H43" s="514"/>
      <c r="I43" s="523"/>
    </row>
    <row r="44" spans="1:9" ht="12.75">
      <c r="A44" s="513" t="s">
        <v>324</v>
      </c>
      <c r="B44" s="514"/>
      <c r="C44" s="514"/>
      <c r="D44" s="514"/>
      <c r="E44" s="514"/>
      <c r="F44" s="514">
        <v>60000</v>
      </c>
      <c r="G44" s="514">
        <v>60000</v>
      </c>
      <c r="H44" s="514"/>
      <c r="I44" s="523"/>
    </row>
    <row r="45" spans="1:9" ht="15" customHeight="1">
      <c r="A45" s="513" t="s">
        <v>444</v>
      </c>
      <c r="B45" s="514"/>
      <c r="C45" s="514"/>
      <c r="D45" s="514"/>
      <c r="E45" s="514"/>
      <c r="F45" s="514">
        <v>62921</v>
      </c>
      <c r="G45" s="514">
        <v>62921</v>
      </c>
      <c r="H45" s="514"/>
      <c r="I45" s="523"/>
    </row>
    <row r="46" spans="1:9" ht="18.75" customHeight="1">
      <c r="A46" s="215" t="s">
        <v>52</v>
      </c>
      <c r="B46" s="519"/>
      <c r="C46" s="519"/>
      <c r="D46" s="519"/>
      <c r="E46" s="519"/>
      <c r="F46" s="519">
        <v>9717921</v>
      </c>
      <c r="G46" s="519">
        <v>9717921</v>
      </c>
      <c r="H46" s="519"/>
      <c r="I46" s="524"/>
    </row>
    <row r="47" spans="1:9" ht="14.25" thickBot="1">
      <c r="A47" s="216" t="s">
        <v>101</v>
      </c>
      <c r="B47" s="435">
        <v>73130766</v>
      </c>
      <c r="C47" s="435">
        <v>9147873</v>
      </c>
      <c r="D47" s="435">
        <v>114156365</v>
      </c>
      <c r="E47" s="435">
        <v>21998000</v>
      </c>
      <c r="F47" s="436">
        <v>10717921</v>
      </c>
      <c r="G47" s="436">
        <v>229150925</v>
      </c>
      <c r="H47" s="435">
        <v>80917210</v>
      </c>
      <c r="I47" s="437">
        <v>23</v>
      </c>
    </row>
    <row r="48" spans="1:9" ht="12.75">
      <c r="A48" s="64"/>
      <c r="B48" s="201"/>
      <c r="C48" s="201"/>
      <c r="D48" s="201"/>
      <c r="E48" s="201"/>
      <c r="F48" s="202"/>
      <c r="G48" s="202"/>
      <c r="H48" s="201"/>
      <c r="I48" s="203"/>
    </row>
    <row r="49" spans="1:9" ht="15">
      <c r="A49" s="78"/>
      <c r="B49" s="79"/>
      <c r="C49" s="79"/>
      <c r="D49" s="79"/>
      <c r="E49" s="79"/>
      <c r="F49" s="79"/>
      <c r="G49" s="79"/>
      <c r="H49" s="79"/>
      <c r="I49" s="80"/>
    </row>
    <row r="50" spans="1:9" ht="15">
      <c r="A50" s="81"/>
      <c r="B50" s="82"/>
      <c r="C50" s="83"/>
      <c r="D50" s="84"/>
      <c r="E50" s="84"/>
      <c r="F50" s="82"/>
      <c r="G50" s="82"/>
      <c r="H50" s="82"/>
      <c r="I50" s="80"/>
    </row>
    <row r="51" spans="1:9" ht="15">
      <c r="A51" s="85"/>
      <c r="B51" s="86"/>
      <c r="C51" s="87"/>
      <c r="D51" s="86"/>
      <c r="E51" s="86"/>
      <c r="F51" s="86"/>
      <c r="G51" s="86"/>
      <c r="H51" s="86"/>
      <c r="I51" s="80"/>
    </row>
    <row r="52" spans="1:9" ht="15">
      <c r="A52" s="85"/>
      <c r="B52" s="86"/>
      <c r="C52" s="86"/>
      <c r="D52" s="86"/>
      <c r="E52" s="86"/>
      <c r="F52" s="86"/>
      <c r="G52" s="86"/>
      <c r="H52" s="86"/>
      <c r="I52" s="88"/>
    </row>
    <row r="53" spans="1:9" ht="14.25" thickBot="1">
      <c r="A53" s="59"/>
      <c r="B53" s="62"/>
      <c r="C53" s="63"/>
      <c r="D53" s="64"/>
      <c r="E53" s="60"/>
      <c r="F53" s="60"/>
      <c r="G53" s="602" t="s">
        <v>345</v>
      </c>
      <c r="H53" s="602"/>
      <c r="I53" s="602"/>
    </row>
    <row r="54" spans="1:9" ht="13.5" thickBot="1">
      <c r="A54" s="65" t="s">
        <v>3</v>
      </c>
      <c r="B54" s="66"/>
      <c r="C54" s="67" t="s">
        <v>9</v>
      </c>
      <c r="D54" s="67"/>
      <c r="E54" s="67"/>
      <c r="F54" s="67"/>
      <c r="G54" s="68"/>
      <c r="H54" s="65"/>
      <c r="I54" s="65" t="s">
        <v>10</v>
      </c>
    </row>
    <row r="55" spans="1:9" ht="12.75">
      <c r="A55" s="69"/>
      <c r="B55" s="70" t="s">
        <v>11</v>
      </c>
      <c r="C55" s="70" t="s">
        <v>12</v>
      </c>
      <c r="D55" s="65" t="s">
        <v>13</v>
      </c>
      <c r="E55" s="65" t="s">
        <v>14</v>
      </c>
      <c r="F55" s="65" t="s">
        <v>181</v>
      </c>
      <c r="G55" s="65" t="s">
        <v>15</v>
      </c>
      <c r="H55" s="71" t="s">
        <v>16</v>
      </c>
      <c r="I55" s="71" t="s">
        <v>17</v>
      </c>
    </row>
    <row r="56" spans="1:9" ht="15.75" thickBot="1">
      <c r="A56" s="72"/>
      <c r="B56" s="73" t="s">
        <v>18</v>
      </c>
      <c r="C56" s="73" t="s">
        <v>19</v>
      </c>
      <c r="D56" s="74"/>
      <c r="E56" s="74" t="s">
        <v>20</v>
      </c>
      <c r="F56" s="74" t="s">
        <v>21</v>
      </c>
      <c r="G56" s="74"/>
      <c r="H56" s="74" t="s">
        <v>22</v>
      </c>
      <c r="I56" s="71"/>
    </row>
    <row r="57" spans="1:9" ht="14.25" thickBot="1">
      <c r="A57" s="213" t="s">
        <v>95</v>
      </c>
      <c r="B57" s="75"/>
      <c r="C57" s="75"/>
      <c r="D57" s="75"/>
      <c r="E57" s="75"/>
      <c r="F57" s="75"/>
      <c r="G57" s="75"/>
      <c r="H57" s="75"/>
      <c r="I57" s="76"/>
    </row>
    <row r="58" spans="1:9" ht="12.75">
      <c r="A58" s="338" t="s">
        <v>440</v>
      </c>
      <c r="B58" s="75">
        <v>8452391</v>
      </c>
      <c r="C58" s="75">
        <v>1091388</v>
      </c>
      <c r="D58" s="75">
        <v>6535305</v>
      </c>
      <c r="E58" s="75"/>
      <c r="F58" s="75">
        <v>510000</v>
      </c>
      <c r="G58" s="75">
        <v>16589084</v>
      </c>
      <c r="H58" s="75">
        <v>1210000</v>
      </c>
      <c r="I58" s="423"/>
    </row>
    <row r="59" spans="1:9" ht="12.75">
      <c r="A59" s="339" t="s">
        <v>316</v>
      </c>
      <c r="B59" s="426"/>
      <c r="C59" s="426"/>
      <c r="D59" s="426">
        <v>323850</v>
      </c>
      <c r="E59" s="426"/>
      <c r="F59" s="426"/>
      <c r="G59" s="426">
        <v>323850</v>
      </c>
      <c r="H59" s="426"/>
      <c r="I59" s="425"/>
    </row>
    <row r="60" spans="1:9" ht="12.75">
      <c r="A60" s="339" t="s">
        <v>238</v>
      </c>
      <c r="B60" s="427"/>
      <c r="C60" s="427"/>
      <c r="D60" s="427">
        <v>1422327</v>
      </c>
      <c r="E60" s="426"/>
      <c r="F60" s="426"/>
      <c r="G60" s="427">
        <v>1422327</v>
      </c>
      <c r="H60" s="426"/>
      <c r="I60" s="428"/>
    </row>
    <row r="61" spans="1:9" ht="12.75">
      <c r="A61" s="339" t="s">
        <v>227</v>
      </c>
      <c r="B61" s="427">
        <v>17618726</v>
      </c>
      <c r="C61" s="427">
        <v>3256687</v>
      </c>
      <c r="D61" s="427">
        <v>36142144</v>
      </c>
      <c r="E61" s="426"/>
      <c r="F61" s="426"/>
      <c r="G61" s="427">
        <v>57017557</v>
      </c>
      <c r="H61" s="426">
        <v>7676537</v>
      </c>
      <c r="I61" s="428">
        <v>6</v>
      </c>
    </row>
    <row r="62" spans="1:9" ht="12.75">
      <c r="A62" s="339" t="s">
        <v>97</v>
      </c>
      <c r="B62" s="426">
        <v>16350386</v>
      </c>
      <c r="C62" s="426">
        <v>1159793</v>
      </c>
      <c r="D62" s="426">
        <v>37100</v>
      </c>
      <c r="E62" s="426"/>
      <c r="F62" s="426"/>
      <c r="G62" s="426">
        <v>17547279</v>
      </c>
      <c r="H62" s="426">
        <v>14988001</v>
      </c>
      <c r="I62" s="425">
        <v>13</v>
      </c>
    </row>
    <row r="63" spans="1:9" ht="12.75">
      <c r="A63" s="339" t="s">
        <v>98</v>
      </c>
      <c r="B63" s="426"/>
      <c r="C63" s="426"/>
      <c r="D63" s="426">
        <v>1974256</v>
      </c>
      <c r="E63" s="426"/>
      <c r="F63" s="426"/>
      <c r="G63" s="426">
        <v>1974256</v>
      </c>
      <c r="H63" s="426">
        <v>1270000</v>
      </c>
      <c r="I63" s="425"/>
    </row>
    <row r="64" spans="1:9" ht="12.75">
      <c r="A64" s="339" t="s">
        <v>182</v>
      </c>
      <c r="B64" s="426"/>
      <c r="C64" s="426"/>
      <c r="D64" s="426">
        <v>6019713</v>
      </c>
      <c r="E64" s="426"/>
      <c r="F64" s="426"/>
      <c r="G64" s="426">
        <v>6019713</v>
      </c>
      <c r="H64" s="426"/>
      <c r="I64" s="425"/>
    </row>
    <row r="65" spans="1:9" ht="12.75">
      <c r="A65" s="339" t="s">
        <v>317</v>
      </c>
      <c r="B65" s="426">
        <v>11343714</v>
      </c>
      <c r="C65" s="426">
        <v>1503754</v>
      </c>
      <c r="D65" s="426">
        <v>527468</v>
      </c>
      <c r="E65" s="426"/>
      <c r="F65" s="426"/>
      <c r="G65" s="426">
        <v>13374936</v>
      </c>
      <c r="H65" s="426">
        <v>9000000</v>
      </c>
      <c r="I65" s="425">
        <v>2</v>
      </c>
    </row>
    <row r="66" spans="1:9" ht="12.75">
      <c r="A66" s="339" t="s">
        <v>318</v>
      </c>
      <c r="B66" s="426"/>
      <c r="C66" s="426"/>
      <c r="D66" s="426">
        <v>16511394</v>
      </c>
      <c r="E66" s="426">
        <v>15697739</v>
      </c>
      <c r="F66" s="426"/>
      <c r="G66" s="426">
        <v>32209133</v>
      </c>
      <c r="H66" s="426"/>
      <c r="I66" s="425"/>
    </row>
    <row r="67" spans="1:9" ht="12.75">
      <c r="A67" s="339" t="s">
        <v>319</v>
      </c>
      <c r="B67" s="426">
        <v>5721555</v>
      </c>
      <c r="C67" s="426">
        <v>761358</v>
      </c>
      <c r="D67" s="426">
        <v>3040011</v>
      </c>
      <c r="E67" s="426"/>
      <c r="F67" s="426"/>
      <c r="G67" s="426">
        <v>9522924</v>
      </c>
      <c r="H67" s="426"/>
      <c r="I67" s="425">
        <v>1</v>
      </c>
    </row>
    <row r="68" spans="1:9" ht="12.75">
      <c r="A68" s="339" t="s">
        <v>320</v>
      </c>
      <c r="B68" s="426"/>
      <c r="C68" s="426"/>
      <c r="D68" s="426">
        <v>20000</v>
      </c>
      <c r="E68" s="426"/>
      <c r="F68" s="426"/>
      <c r="G68" s="426">
        <v>20000</v>
      </c>
      <c r="H68" s="426"/>
      <c r="I68" s="425"/>
    </row>
    <row r="69" spans="1:9" ht="12.75">
      <c r="A69" s="339" t="s">
        <v>99</v>
      </c>
      <c r="B69" s="426"/>
      <c r="C69" s="426"/>
      <c r="D69" s="426">
        <v>1791309</v>
      </c>
      <c r="E69" s="426"/>
      <c r="F69" s="426"/>
      <c r="G69" s="426">
        <v>1791309</v>
      </c>
      <c r="H69" s="426"/>
      <c r="I69" s="425"/>
    </row>
    <row r="70" spans="1:9" ht="12.75">
      <c r="A70" s="339" t="s">
        <v>310</v>
      </c>
      <c r="B70" s="426">
        <v>3888974</v>
      </c>
      <c r="C70" s="426">
        <v>527891</v>
      </c>
      <c r="D70" s="426">
        <v>2261990</v>
      </c>
      <c r="E70" s="426"/>
      <c r="F70" s="426"/>
      <c r="G70" s="426">
        <v>6678855</v>
      </c>
      <c r="H70" s="426"/>
      <c r="I70" s="425">
        <v>1</v>
      </c>
    </row>
    <row r="71" spans="1:9" ht="12.75">
      <c r="A71" s="339" t="s">
        <v>386</v>
      </c>
      <c r="B71" s="426"/>
      <c r="C71" s="426"/>
      <c r="D71" s="426">
        <v>1220668</v>
      </c>
      <c r="E71" s="426"/>
      <c r="F71" s="426"/>
      <c r="G71" s="426">
        <v>1220668</v>
      </c>
      <c r="H71" s="426">
        <v>23721729</v>
      </c>
      <c r="I71" s="425"/>
    </row>
    <row r="72" spans="1:9" ht="12.75">
      <c r="A72" s="339" t="s">
        <v>325</v>
      </c>
      <c r="B72" s="426">
        <v>6337266</v>
      </c>
      <c r="C72" s="426">
        <v>868127</v>
      </c>
      <c r="D72" s="426">
        <v>15305748</v>
      </c>
      <c r="E72" s="426"/>
      <c r="F72" s="426"/>
      <c r="G72" s="426">
        <v>22511141</v>
      </c>
      <c r="H72" s="426">
        <v>23501600</v>
      </c>
      <c r="I72" s="429"/>
    </row>
    <row r="73" spans="1:9" ht="12.75">
      <c r="A73" s="339" t="s">
        <v>387</v>
      </c>
      <c r="B73" s="427"/>
      <c r="C73" s="427"/>
      <c r="D73" s="427">
        <v>32000</v>
      </c>
      <c r="E73" s="427"/>
      <c r="F73" s="427"/>
      <c r="G73" s="427">
        <v>32000</v>
      </c>
      <c r="H73" s="427"/>
      <c r="I73" s="430"/>
    </row>
    <row r="74" spans="1:9" ht="12.75">
      <c r="A74" s="339" t="s">
        <v>388</v>
      </c>
      <c r="B74" s="427"/>
      <c r="C74" s="427"/>
      <c r="D74" s="427">
        <v>2597594</v>
      </c>
      <c r="E74" s="427"/>
      <c r="F74" s="427"/>
      <c r="G74" s="427">
        <v>2597594</v>
      </c>
      <c r="H74" s="427"/>
      <c r="I74" s="430"/>
    </row>
    <row r="75" spans="1:9" ht="12.75">
      <c r="A75" s="510" t="s">
        <v>326</v>
      </c>
      <c r="B75" s="506"/>
      <c r="C75" s="506"/>
      <c r="D75" s="427">
        <v>1282311</v>
      </c>
      <c r="E75" s="427"/>
      <c r="F75" s="427"/>
      <c r="G75" s="427">
        <v>1282311</v>
      </c>
      <c r="H75" s="427"/>
      <c r="I75" s="430"/>
    </row>
    <row r="76" spans="1:9" ht="12.75">
      <c r="A76" s="510" t="s">
        <v>441</v>
      </c>
      <c r="B76" s="506"/>
      <c r="C76" s="506"/>
      <c r="D76" s="427">
        <v>6490000</v>
      </c>
      <c r="E76" s="427"/>
      <c r="F76" s="427"/>
      <c r="G76" s="427">
        <v>6490000</v>
      </c>
      <c r="H76" s="427"/>
      <c r="I76" s="430"/>
    </row>
    <row r="77" spans="1:9" ht="12.75">
      <c r="A77" s="511" t="s">
        <v>442</v>
      </c>
      <c r="B77" s="506"/>
      <c r="C77" s="506"/>
      <c r="D77" s="427">
        <v>1912760</v>
      </c>
      <c r="E77" s="427"/>
      <c r="F77" s="427"/>
      <c r="G77" s="427">
        <v>1912760</v>
      </c>
      <c r="H77" s="427"/>
      <c r="I77" s="430"/>
    </row>
    <row r="78" spans="1:9" ht="12.75">
      <c r="A78" s="511" t="s">
        <v>389</v>
      </c>
      <c r="B78" s="506"/>
      <c r="C78" s="506"/>
      <c r="D78" s="427">
        <v>38000</v>
      </c>
      <c r="E78" s="427"/>
      <c r="F78" s="427"/>
      <c r="G78" s="427">
        <v>38000</v>
      </c>
      <c r="H78" s="427"/>
      <c r="I78" s="430"/>
    </row>
    <row r="79" spans="1:9" ht="12.75">
      <c r="A79" s="511" t="s">
        <v>443</v>
      </c>
      <c r="B79" s="506"/>
      <c r="C79" s="506"/>
      <c r="D79" s="427">
        <v>7410218</v>
      </c>
      <c r="E79" s="427"/>
      <c r="F79" s="427"/>
      <c r="G79" s="427">
        <v>7410218</v>
      </c>
      <c r="H79" s="427"/>
      <c r="I79" s="430"/>
    </row>
    <row r="80" spans="1:9" ht="13.5">
      <c r="A80" s="214" t="s">
        <v>52</v>
      </c>
      <c r="B80" s="431">
        <v>69713012</v>
      </c>
      <c r="C80" s="431">
        <v>9168998</v>
      </c>
      <c r="D80" s="431">
        <v>112896166</v>
      </c>
      <c r="E80" s="431">
        <v>15697739</v>
      </c>
      <c r="F80" s="431">
        <v>510000</v>
      </c>
      <c r="G80" s="431">
        <v>207985915</v>
      </c>
      <c r="H80" s="431">
        <v>81367867</v>
      </c>
      <c r="I80" s="432">
        <v>23</v>
      </c>
    </row>
    <row r="81" spans="1:9" ht="12.75">
      <c r="A81" s="300" t="s">
        <v>100</v>
      </c>
      <c r="B81" s="427"/>
      <c r="C81" s="427"/>
      <c r="D81" s="427"/>
      <c r="E81" s="427"/>
      <c r="F81" s="427"/>
      <c r="G81" s="427"/>
      <c r="H81" s="427"/>
      <c r="I81" s="430"/>
    </row>
    <row r="82" spans="1:9" ht="21">
      <c r="A82" s="512" t="s">
        <v>228</v>
      </c>
      <c r="B82" s="507"/>
      <c r="C82" s="507"/>
      <c r="D82" s="507"/>
      <c r="E82" s="507"/>
      <c r="F82" s="515">
        <v>200000</v>
      </c>
      <c r="G82" s="515">
        <v>200000</v>
      </c>
      <c r="H82" s="426"/>
      <c r="I82" s="425"/>
    </row>
    <row r="83" spans="1:9" ht="12.75">
      <c r="A83" s="511" t="s">
        <v>321</v>
      </c>
      <c r="B83" s="506"/>
      <c r="C83" s="506"/>
      <c r="D83" s="506"/>
      <c r="E83" s="506"/>
      <c r="F83" s="515">
        <v>89550</v>
      </c>
      <c r="G83" s="515">
        <v>89550</v>
      </c>
      <c r="H83" s="427"/>
      <c r="I83" s="430"/>
    </row>
    <row r="84" spans="1:9" ht="12.75">
      <c r="A84" s="511" t="s">
        <v>183</v>
      </c>
      <c r="B84" s="506"/>
      <c r="C84" s="506"/>
      <c r="D84" s="506"/>
      <c r="E84" s="506"/>
      <c r="F84" s="515">
        <v>2450000</v>
      </c>
      <c r="G84" s="515">
        <v>2450000</v>
      </c>
      <c r="H84" s="427"/>
      <c r="I84" s="430"/>
    </row>
    <row r="85" spans="1:9" ht="12.75">
      <c r="A85" s="511" t="s">
        <v>224</v>
      </c>
      <c r="B85" s="506"/>
      <c r="C85" s="506"/>
      <c r="D85" s="506"/>
      <c r="E85" s="506"/>
      <c r="F85" s="515">
        <v>5000000</v>
      </c>
      <c r="G85" s="515">
        <v>5000000</v>
      </c>
      <c r="H85" s="427"/>
      <c r="I85" s="430"/>
    </row>
    <row r="86" spans="1:9" ht="12.75">
      <c r="A86" s="511" t="s">
        <v>184</v>
      </c>
      <c r="B86" s="506"/>
      <c r="C86" s="506"/>
      <c r="D86" s="506"/>
      <c r="E86" s="506"/>
      <c r="F86" s="515">
        <v>200000</v>
      </c>
      <c r="G86" s="515">
        <v>200000</v>
      </c>
      <c r="H86" s="427"/>
      <c r="I86" s="430"/>
    </row>
    <row r="87" spans="1:9" ht="12.75">
      <c r="A87" s="511" t="s">
        <v>185</v>
      </c>
      <c r="B87" s="506"/>
      <c r="C87" s="506"/>
      <c r="D87" s="506"/>
      <c r="E87" s="506"/>
      <c r="F87" s="515">
        <v>870000</v>
      </c>
      <c r="G87" s="515">
        <v>870000</v>
      </c>
      <c r="H87" s="427"/>
      <c r="I87" s="430"/>
    </row>
    <row r="88" spans="1:9" ht="12.75">
      <c r="A88" s="511" t="s">
        <v>229</v>
      </c>
      <c r="B88" s="506"/>
      <c r="C88" s="506"/>
      <c r="D88" s="506"/>
      <c r="E88" s="506"/>
      <c r="F88" s="515">
        <v>594920</v>
      </c>
      <c r="G88" s="515">
        <v>594920</v>
      </c>
      <c r="H88" s="427"/>
      <c r="I88" s="430"/>
    </row>
    <row r="89" spans="1:9" ht="21">
      <c r="A89" s="512" t="s">
        <v>230</v>
      </c>
      <c r="B89" s="506"/>
      <c r="C89" s="506"/>
      <c r="D89" s="506"/>
      <c r="E89" s="506"/>
      <c r="F89" s="515">
        <v>350000</v>
      </c>
      <c r="G89" s="515">
        <v>350000</v>
      </c>
      <c r="H89" s="427"/>
      <c r="I89" s="430"/>
    </row>
    <row r="90" spans="1:9" ht="12.75">
      <c r="A90" s="513" t="s">
        <v>322</v>
      </c>
      <c r="B90" s="514"/>
      <c r="C90" s="514"/>
      <c r="D90" s="514"/>
      <c r="E90" s="514"/>
      <c r="F90" s="516">
        <v>15000</v>
      </c>
      <c r="G90" s="516">
        <v>15000</v>
      </c>
      <c r="H90" s="427"/>
      <c r="I90" s="430"/>
    </row>
    <row r="91" spans="1:9" ht="12.75">
      <c r="A91" s="513" t="s">
        <v>323</v>
      </c>
      <c r="B91" s="514"/>
      <c r="C91" s="514"/>
      <c r="D91" s="514"/>
      <c r="E91" s="514"/>
      <c r="F91" s="516">
        <v>5000</v>
      </c>
      <c r="G91" s="516">
        <v>5000</v>
      </c>
      <c r="H91" s="433"/>
      <c r="I91" s="434"/>
    </row>
    <row r="92" spans="1:9" ht="12.75">
      <c r="A92" s="513" t="s">
        <v>324</v>
      </c>
      <c r="B92" s="514"/>
      <c r="C92" s="514"/>
      <c r="D92" s="514"/>
      <c r="E92" s="514"/>
      <c r="F92" s="516">
        <v>47800</v>
      </c>
      <c r="G92" s="516">
        <v>47800</v>
      </c>
      <c r="H92" s="433"/>
      <c r="I92" s="434"/>
    </row>
    <row r="93" spans="1:9" ht="12.75">
      <c r="A93" s="513" t="s">
        <v>444</v>
      </c>
      <c r="B93" s="514"/>
      <c r="C93" s="514"/>
      <c r="D93" s="514"/>
      <c r="E93" s="514"/>
      <c r="F93" s="516">
        <v>62921</v>
      </c>
      <c r="G93" s="516">
        <v>62921</v>
      </c>
      <c r="H93" s="433"/>
      <c r="I93" s="434"/>
    </row>
    <row r="94" spans="1:9" ht="12.75">
      <c r="A94" s="511" t="s">
        <v>391</v>
      </c>
      <c r="B94" s="514"/>
      <c r="C94" s="514"/>
      <c r="D94" s="514"/>
      <c r="E94" s="514"/>
      <c r="F94" s="517">
        <v>10000</v>
      </c>
      <c r="G94" s="517">
        <v>10000</v>
      </c>
      <c r="H94" s="433"/>
      <c r="I94" s="434"/>
    </row>
    <row r="95" spans="1:9" ht="12.75">
      <c r="A95" s="511" t="s">
        <v>445</v>
      </c>
      <c r="B95" s="514"/>
      <c r="C95" s="514"/>
      <c r="D95" s="514"/>
      <c r="E95" s="514"/>
      <c r="F95" s="517">
        <v>10000</v>
      </c>
      <c r="G95" s="517">
        <v>10000</v>
      </c>
      <c r="H95" s="433"/>
      <c r="I95" s="434"/>
    </row>
    <row r="96" spans="1:9" ht="12.75">
      <c r="A96" s="511" t="s">
        <v>446</v>
      </c>
      <c r="B96" s="514"/>
      <c r="C96" s="514"/>
      <c r="D96" s="514"/>
      <c r="E96" s="514"/>
      <c r="F96" s="517">
        <v>10000</v>
      </c>
      <c r="G96" s="517">
        <v>10000</v>
      </c>
      <c r="H96" s="433"/>
      <c r="I96" s="434"/>
    </row>
    <row r="97" spans="1:9" ht="12.75">
      <c r="A97" s="511" t="s">
        <v>447</v>
      </c>
      <c r="B97" s="514"/>
      <c r="C97" s="514"/>
      <c r="D97" s="514"/>
      <c r="E97" s="514"/>
      <c r="F97" s="517">
        <v>10000</v>
      </c>
      <c r="G97" s="517">
        <v>10000</v>
      </c>
      <c r="H97" s="433"/>
      <c r="I97" s="434"/>
    </row>
    <row r="98" spans="1:9" ht="12.75">
      <c r="A98" s="511" t="s">
        <v>448</v>
      </c>
      <c r="B98" s="514"/>
      <c r="C98" s="514"/>
      <c r="D98" s="514"/>
      <c r="E98" s="514"/>
      <c r="F98" s="517">
        <v>15000</v>
      </c>
      <c r="G98" s="517">
        <v>15000</v>
      </c>
      <c r="H98" s="433"/>
      <c r="I98" s="434"/>
    </row>
    <row r="99" spans="1:9" ht="12.75">
      <c r="A99" s="511" t="s">
        <v>449</v>
      </c>
      <c r="B99" s="514"/>
      <c r="C99" s="514"/>
      <c r="D99" s="514"/>
      <c r="E99" s="514"/>
      <c r="F99" s="517">
        <v>61198</v>
      </c>
      <c r="G99" s="517">
        <v>61198</v>
      </c>
      <c r="H99" s="433"/>
      <c r="I99" s="434"/>
    </row>
    <row r="100" spans="1:9" ht="12.75">
      <c r="A100" s="511" t="s">
        <v>390</v>
      </c>
      <c r="B100" s="514"/>
      <c r="C100" s="514"/>
      <c r="D100" s="514"/>
      <c r="E100" s="514"/>
      <c r="F100" s="517">
        <v>440000</v>
      </c>
      <c r="G100" s="517">
        <v>440000</v>
      </c>
      <c r="H100" s="433"/>
      <c r="I100" s="434"/>
    </row>
    <row r="101" spans="1:9" ht="12.75">
      <c r="A101" s="511" t="s">
        <v>239</v>
      </c>
      <c r="B101" s="514"/>
      <c r="C101" s="514"/>
      <c r="D101" s="514"/>
      <c r="E101" s="514"/>
      <c r="F101" s="517">
        <v>20000</v>
      </c>
      <c r="G101" s="517">
        <v>20000</v>
      </c>
      <c r="H101" s="433"/>
      <c r="I101" s="434"/>
    </row>
    <row r="102" spans="1:9" ht="12.75">
      <c r="A102" s="511" t="s">
        <v>450</v>
      </c>
      <c r="B102" s="514"/>
      <c r="C102" s="514"/>
      <c r="D102" s="514"/>
      <c r="E102" s="514"/>
      <c r="F102" s="517">
        <v>100000</v>
      </c>
      <c r="G102" s="517">
        <v>100000</v>
      </c>
      <c r="H102" s="433"/>
      <c r="I102" s="434"/>
    </row>
    <row r="103" spans="1:9" ht="12.75">
      <c r="A103" s="511" t="s">
        <v>451</v>
      </c>
      <c r="B103" s="514"/>
      <c r="C103" s="514"/>
      <c r="D103" s="514"/>
      <c r="E103" s="514"/>
      <c r="F103" s="517">
        <v>10000</v>
      </c>
      <c r="G103" s="517">
        <v>10000</v>
      </c>
      <c r="H103" s="433"/>
      <c r="I103" s="434"/>
    </row>
    <row r="104" spans="1:9" ht="12.75">
      <c r="A104" s="513" t="s">
        <v>452</v>
      </c>
      <c r="B104" s="514"/>
      <c r="C104" s="514"/>
      <c r="D104" s="514"/>
      <c r="E104" s="514"/>
      <c r="F104" s="518">
        <v>29292284</v>
      </c>
      <c r="G104" s="518">
        <v>29292284</v>
      </c>
      <c r="H104" s="433"/>
      <c r="I104" s="434"/>
    </row>
    <row r="105" spans="1:9" ht="13.5">
      <c r="A105" s="214" t="s">
        <v>52</v>
      </c>
      <c r="B105" s="431"/>
      <c r="C105" s="431"/>
      <c r="D105" s="431"/>
      <c r="E105" s="431"/>
      <c r="F105" s="572">
        <v>39863673</v>
      </c>
      <c r="G105" s="519">
        <v>39863673</v>
      </c>
      <c r="H105" s="431"/>
      <c r="I105" s="432"/>
    </row>
    <row r="106" spans="1:9" ht="14.25" thickBot="1">
      <c r="A106" s="216" t="s">
        <v>101</v>
      </c>
      <c r="B106" s="435">
        <v>69713012</v>
      </c>
      <c r="C106" s="435">
        <v>9168998</v>
      </c>
      <c r="D106" s="435">
        <v>112896166</v>
      </c>
      <c r="E106" s="435">
        <v>15697739</v>
      </c>
      <c r="F106" s="436">
        <v>40373673</v>
      </c>
      <c r="G106" s="436">
        <v>247849588</v>
      </c>
      <c r="H106" s="435">
        <v>81367867</v>
      </c>
      <c r="I106" s="437">
        <v>23</v>
      </c>
    </row>
    <row r="107" spans="1:9" ht="14.25" thickBot="1">
      <c r="A107" s="59"/>
      <c r="B107" s="62"/>
      <c r="C107" s="63"/>
      <c r="D107" s="64"/>
      <c r="E107" s="60"/>
      <c r="F107" s="60"/>
      <c r="G107" s="602" t="s">
        <v>345</v>
      </c>
      <c r="H107" s="602"/>
      <c r="I107" s="602"/>
    </row>
    <row r="108" spans="1:9" ht="13.5" thickBot="1">
      <c r="A108" s="65" t="s">
        <v>3</v>
      </c>
      <c r="B108" s="66"/>
      <c r="C108" s="67" t="s">
        <v>9</v>
      </c>
      <c r="D108" s="67"/>
      <c r="E108" s="67"/>
      <c r="F108" s="67"/>
      <c r="G108" s="68"/>
      <c r="H108" s="65"/>
      <c r="I108" s="65" t="s">
        <v>10</v>
      </c>
    </row>
    <row r="109" spans="1:9" ht="12.75">
      <c r="A109" s="69"/>
      <c r="B109" s="70" t="s">
        <v>11</v>
      </c>
      <c r="C109" s="70" t="s">
        <v>12</v>
      </c>
      <c r="D109" s="65" t="s">
        <v>13</v>
      </c>
      <c r="E109" s="65" t="s">
        <v>14</v>
      </c>
      <c r="F109" s="65" t="s">
        <v>181</v>
      </c>
      <c r="G109" s="65" t="s">
        <v>15</v>
      </c>
      <c r="H109" s="71" t="s">
        <v>16</v>
      </c>
      <c r="I109" s="71" t="s">
        <v>17</v>
      </c>
    </row>
    <row r="110" spans="1:9" ht="15.75" thickBot="1">
      <c r="A110" s="72"/>
      <c r="B110" s="73" t="s">
        <v>18</v>
      </c>
      <c r="C110" s="73" t="s">
        <v>19</v>
      </c>
      <c r="D110" s="74"/>
      <c r="E110" s="74" t="s">
        <v>20</v>
      </c>
      <c r="F110" s="74" t="s">
        <v>21</v>
      </c>
      <c r="G110" s="74"/>
      <c r="H110" s="74" t="s">
        <v>22</v>
      </c>
      <c r="I110" s="71"/>
    </row>
    <row r="111" spans="1:9" ht="14.25" thickBot="1">
      <c r="A111" s="213" t="s">
        <v>95</v>
      </c>
      <c r="B111" s="75"/>
      <c r="C111" s="75"/>
      <c r="D111" s="75"/>
      <c r="E111" s="75"/>
      <c r="F111" s="75"/>
      <c r="G111" s="75"/>
      <c r="H111" s="75"/>
      <c r="I111" s="76"/>
    </row>
    <row r="112" spans="1:9" ht="12.75">
      <c r="A112" s="338" t="s">
        <v>440</v>
      </c>
      <c r="B112" s="422">
        <v>8452391</v>
      </c>
      <c r="C112" s="422">
        <v>1091388</v>
      </c>
      <c r="D112" s="422">
        <v>6535305</v>
      </c>
      <c r="E112" s="422"/>
      <c r="F112" s="422">
        <v>1011198</v>
      </c>
      <c r="G112" s="422">
        <v>17090282</v>
      </c>
      <c r="H112" s="422">
        <v>461791</v>
      </c>
      <c r="I112" s="423"/>
    </row>
    <row r="113" spans="1:9" ht="12.75">
      <c r="A113" s="339" t="s">
        <v>316</v>
      </c>
      <c r="B113" s="426"/>
      <c r="C113" s="426"/>
      <c r="D113" s="426">
        <v>323850</v>
      </c>
      <c r="E113" s="426"/>
      <c r="F113" s="426"/>
      <c r="G113" s="426">
        <v>323850</v>
      </c>
      <c r="H113" s="426"/>
      <c r="I113" s="425"/>
    </row>
    <row r="114" spans="1:9" ht="12.75">
      <c r="A114" s="339" t="s">
        <v>238</v>
      </c>
      <c r="B114" s="427"/>
      <c r="C114" s="427"/>
      <c r="D114" s="427">
        <v>1422327</v>
      </c>
      <c r="E114" s="426"/>
      <c r="F114" s="426"/>
      <c r="G114" s="427">
        <v>1422327</v>
      </c>
      <c r="H114" s="426"/>
      <c r="I114" s="428"/>
    </row>
    <row r="115" spans="1:9" ht="12.75">
      <c r="A115" s="339" t="s">
        <v>227</v>
      </c>
      <c r="B115" s="427">
        <v>17618726</v>
      </c>
      <c r="C115" s="427">
        <v>3256687</v>
      </c>
      <c r="D115" s="427">
        <v>35383147</v>
      </c>
      <c r="E115" s="426"/>
      <c r="F115" s="426"/>
      <c r="G115" s="427">
        <v>56258560</v>
      </c>
      <c r="H115" s="426">
        <v>6582168</v>
      </c>
      <c r="I115" s="428">
        <v>6</v>
      </c>
    </row>
    <row r="116" spans="1:9" ht="12.75">
      <c r="A116" s="339" t="s">
        <v>97</v>
      </c>
      <c r="B116" s="426">
        <v>16350386</v>
      </c>
      <c r="C116" s="426">
        <v>1159793</v>
      </c>
      <c r="D116" s="426">
        <v>37100</v>
      </c>
      <c r="E116" s="426"/>
      <c r="F116" s="426"/>
      <c r="G116" s="426">
        <v>17547279</v>
      </c>
      <c r="H116" s="426"/>
      <c r="I116" s="425">
        <v>14</v>
      </c>
    </row>
    <row r="117" spans="1:9" ht="12.75">
      <c r="A117" s="339" t="s">
        <v>98</v>
      </c>
      <c r="B117" s="426"/>
      <c r="C117" s="426"/>
      <c r="D117" s="426">
        <v>1974256</v>
      </c>
      <c r="E117" s="426"/>
      <c r="F117" s="426"/>
      <c r="G117" s="426">
        <v>1974256</v>
      </c>
      <c r="H117" s="426">
        <v>1828165</v>
      </c>
      <c r="I117" s="425"/>
    </row>
    <row r="118" spans="1:9" ht="12.75">
      <c r="A118" s="339" t="s">
        <v>182</v>
      </c>
      <c r="B118" s="426"/>
      <c r="C118" s="426"/>
      <c r="D118" s="426">
        <v>6019713</v>
      </c>
      <c r="E118" s="426"/>
      <c r="F118" s="426"/>
      <c r="G118" s="426">
        <v>6019713</v>
      </c>
      <c r="H118" s="426">
        <v>33529</v>
      </c>
      <c r="I118" s="425"/>
    </row>
    <row r="119" spans="1:9" ht="12.75">
      <c r="A119" s="339" t="s">
        <v>317</v>
      </c>
      <c r="B119" s="426">
        <v>11343714</v>
      </c>
      <c r="C119" s="426">
        <v>1503754</v>
      </c>
      <c r="D119" s="426">
        <v>527468</v>
      </c>
      <c r="E119" s="426"/>
      <c r="F119" s="426"/>
      <c r="G119" s="426">
        <v>13374936</v>
      </c>
      <c r="H119" s="426">
        <v>30000</v>
      </c>
      <c r="I119" s="425">
        <v>2</v>
      </c>
    </row>
    <row r="120" spans="1:9" ht="12.75">
      <c r="A120" s="339" t="s">
        <v>318</v>
      </c>
      <c r="B120" s="426"/>
      <c r="C120" s="426"/>
      <c r="D120" s="426">
        <v>16511394</v>
      </c>
      <c r="E120" s="426">
        <v>15697739</v>
      </c>
      <c r="F120" s="426"/>
      <c r="G120" s="426">
        <v>32209133</v>
      </c>
      <c r="H120" s="426"/>
      <c r="I120" s="425"/>
    </row>
    <row r="121" spans="1:9" ht="12.75">
      <c r="A121" s="339" t="s">
        <v>319</v>
      </c>
      <c r="B121" s="426">
        <v>5721555</v>
      </c>
      <c r="C121" s="426">
        <v>761358</v>
      </c>
      <c r="D121" s="426">
        <v>3040011</v>
      </c>
      <c r="E121" s="426"/>
      <c r="F121" s="426"/>
      <c r="G121" s="426">
        <v>9522924</v>
      </c>
      <c r="H121" s="426">
        <v>9000</v>
      </c>
      <c r="I121" s="425">
        <v>1</v>
      </c>
    </row>
    <row r="122" spans="1:9" ht="12.75">
      <c r="A122" s="339" t="s">
        <v>320</v>
      </c>
      <c r="B122" s="426"/>
      <c r="C122" s="426"/>
      <c r="D122" s="426">
        <v>20000</v>
      </c>
      <c r="E122" s="426"/>
      <c r="F122" s="426"/>
      <c r="G122" s="426">
        <v>20000</v>
      </c>
      <c r="H122" s="426"/>
      <c r="I122" s="425"/>
    </row>
    <row r="123" spans="1:9" ht="12.75">
      <c r="A123" s="339" t="s">
        <v>99</v>
      </c>
      <c r="B123" s="426"/>
      <c r="C123" s="426"/>
      <c r="D123" s="426">
        <v>1791309</v>
      </c>
      <c r="E123" s="426"/>
      <c r="F123" s="426"/>
      <c r="G123" s="426">
        <v>1791309</v>
      </c>
      <c r="H123" s="426"/>
      <c r="I123" s="425"/>
    </row>
    <row r="124" spans="1:9" ht="12.75">
      <c r="A124" s="339" t="s">
        <v>310</v>
      </c>
      <c r="B124" s="426">
        <v>3888974</v>
      </c>
      <c r="C124" s="426">
        <v>527891</v>
      </c>
      <c r="D124" s="426">
        <v>2261990</v>
      </c>
      <c r="E124" s="426"/>
      <c r="F124" s="426"/>
      <c r="G124" s="426">
        <v>6678855</v>
      </c>
      <c r="H124" s="426"/>
      <c r="I124" s="425">
        <v>1</v>
      </c>
    </row>
    <row r="125" spans="1:9" ht="12.75">
      <c r="A125" s="339" t="s">
        <v>386</v>
      </c>
      <c r="B125" s="426"/>
      <c r="C125" s="426"/>
      <c r="D125" s="426">
        <v>1220668</v>
      </c>
      <c r="E125" s="426"/>
      <c r="F125" s="426"/>
      <c r="G125" s="426">
        <v>1220668</v>
      </c>
      <c r="H125" s="426">
        <v>23721729</v>
      </c>
      <c r="I125" s="425"/>
    </row>
    <row r="126" spans="1:9" ht="12.75">
      <c r="A126" s="339" t="s">
        <v>325</v>
      </c>
      <c r="B126" s="426">
        <v>6337266</v>
      </c>
      <c r="C126" s="426">
        <v>868127</v>
      </c>
      <c r="D126" s="426">
        <v>15305748</v>
      </c>
      <c r="E126" s="426"/>
      <c r="F126" s="426"/>
      <c r="G126" s="426">
        <v>22511141</v>
      </c>
      <c r="H126" s="426">
        <v>105158</v>
      </c>
      <c r="I126" s="429">
        <v>1</v>
      </c>
    </row>
    <row r="127" spans="1:9" ht="12.75">
      <c r="A127" s="339" t="s">
        <v>387</v>
      </c>
      <c r="B127" s="427"/>
      <c r="C127" s="427"/>
      <c r="D127" s="427">
        <v>32000</v>
      </c>
      <c r="E127" s="427"/>
      <c r="F127" s="427"/>
      <c r="G127" s="427">
        <v>32000</v>
      </c>
      <c r="H127" s="427"/>
      <c r="I127" s="430"/>
    </row>
    <row r="128" spans="1:9" ht="12.75">
      <c r="A128" s="339" t="s">
        <v>388</v>
      </c>
      <c r="B128" s="427"/>
      <c r="C128" s="427"/>
      <c r="D128" s="427">
        <v>2597594</v>
      </c>
      <c r="E128" s="427"/>
      <c r="F128" s="427"/>
      <c r="G128" s="427">
        <v>2597594</v>
      </c>
      <c r="H128" s="427"/>
      <c r="I128" s="430"/>
    </row>
    <row r="129" spans="1:9" ht="12.75">
      <c r="A129" s="510" t="s">
        <v>326</v>
      </c>
      <c r="B129" s="427"/>
      <c r="C129" s="427"/>
      <c r="D129" s="427">
        <v>1282311</v>
      </c>
      <c r="E129" s="427"/>
      <c r="F129" s="427"/>
      <c r="G129" s="427">
        <v>1282311</v>
      </c>
      <c r="H129" s="427">
        <v>2374097</v>
      </c>
      <c r="I129" s="430"/>
    </row>
    <row r="130" spans="1:9" ht="12.75">
      <c r="A130" s="510" t="s">
        <v>441</v>
      </c>
      <c r="B130" s="427"/>
      <c r="C130" s="427"/>
      <c r="D130" s="427">
        <v>6490000</v>
      </c>
      <c r="E130" s="427"/>
      <c r="F130" s="427"/>
      <c r="G130" s="427">
        <v>6490000</v>
      </c>
      <c r="H130" s="427"/>
      <c r="I130" s="430"/>
    </row>
    <row r="131" spans="1:9" ht="12.75">
      <c r="A131" s="511" t="s">
        <v>442</v>
      </c>
      <c r="B131" s="427"/>
      <c r="C131" s="427"/>
      <c r="D131" s="427">
        <v>1912760</v>
      </c>
      <c r="E131" s="427"/>
      <c r="F131" s="427"/>
      <c r="G131" s="427">
        <v>1912760</v>
      </c>
      <c r="H131" s="427"/>
      <c r="I131" s="430"/>
    </row>
    <row r="132" spans="1:9" ht="12.75">
      <c r="A132" s="511" t="s">
        <v>389</v>
      </c>
      <c r="B132" s="427"/>
      <c r="C132" s="427"/>
      <c r="D132" s="427">
        <v>38000</v>
      </c>
      <c r="E132" s="427"/>
      <c r="F132" s="427"/>
      <c r="G132" s="427">
        <v>38000</v>
      </c>
      <c r="H132" s="427"/>
      <c r="I132" s="430"/>
    </row>
    <row r="133" spans="1:9" ht="12.75">
      <c r="A133" s="511" t="s">
        <v>443</v>
      </c>
      <c r="B133" s="427"/>
      <c r="C133" s="427"/>
      <c r="D133" s="427">
        <v>7410218</v>
      </c>
      <c r="E133" s="427"/>
      <c r="F133" s="427"/>
      <c r="G133" s="427">
        <v>7410218</v>
      </c>
      <c r="H133" s="427"/>
      <c r="I133" s="430"/>
    </row>
    <row r="134" spans="1:9" ht="13.5">
      <c r="A134" s="214" t="s">
        <v>52</v>
      </c>
      <c r="B134" s="431">
        <v>69713012</v>
      </c>
      <c r="C134" s="431">
        <v>9168998</v>
      </c>
      <c r="D134" s="431">
        <v>112137169</v>
      </c>
      <c r="E134" s="431">
        <v>15697739</v>
      </c>
      <c r="F134" s="431">
        <v>1011198</v>
      </c>
      <c r="G134" s="431">
        <v>207728116</v>
      </c>
      <c r="H134" s="431">
        <v>35145637</v>
      </c>
      <c r="I134" s="432">
        <v>25</v>
      </c>
    </row>
    <row r="135" spans="1:9" ht="12.75">
      <c r="A135" s="300" t="s">
        <v>100</v>
      </c>
      <c r="B135" s="427"/>
      <c r="C135" s="427"/>
      <c r="D135" s="427"/>
      <c r="E135" s="427"/>
      <c r="F135" s="427"/>
      <c r="G135" s="427"/>
      <c r="H135" s="427"/>
      <c r="I135" s="430"/>
    </row>
    <row r="136" spans="1:9" ht="21">
      <c r="A136" s="512" t="s">
        <v>228</v>
      </c>
      <c r="B136" s="507"/>
      <c r="C136" s="507"/>
      <c r="D136" s="507"/>
      <c r="E136" s="507"/>
      <c r="F136" s="515">
        <v>200000</v>
      </c>
      <c r="G136" s="515">
        <v>200000</v>
      </c>
      <c r="H136" s="426"/>
      <c r="I136" s="425"/>
    </row>
    <row r="137" spans="1:9" ht="12.75">
      <c r="A137" s="511" t="s">
        <v>321</v>
      </c>
      <c r="B137" s="506"/>
      <c r="C137" s="506"/>
      <c r="D137" s="506"/>
      <c r="E137" s="506"/>
      <c r="F137" s="515">
        <v>89550</v>
      </c>
      <c r="G137" s="515">
        <v>89550</v>
      </c>
      <c r="H137" s="427"/>
      <c r="I137" s="430"/>
    </row>
    <row r="138" spans="1:9" ht="12.75">
      <c r="A138" s="511" t="s">
        <v>183</v>
      </c>
      <c r="B138" s="506"/>
      <c r="C138" s="506"/>
      <c r="D138" s="506"/>
      <c r="E138" s="506"/>
      <c r="F138" s="515">
        <v>2450000</v>
      </c>
      <c r="G138" s="515">
        <v>2450000</v>
      </c>
      <c r="H138" s="427"/>
      <c r="I138" s="430"/>
    </row>
    <row r="139" spans="1:9" ht="12.75">
      <c r="A139" s="511" t="s">
        <v>224</v>
      </c>
      <c r="B139" s="506"/>
      <c r="C139" s="506"/>
      <c r="D139" s="506"/>
      <c r="E139" s="506"/>
      <c r="F139" s="515">
        <v>5000000</v>
      </c>
      <c r="G139" s="515">
        <v>5000000</v>
      </c>
      <c r="H139" s="427"/>
      <c r="I139" s="430"/>
    </row>
    <row r="140" spans="1:9" ht="12.75">
      <c r="A140" s="511" t="s">
        <v>184</v>
      </c>
      <c r="B140" s="506"/>
      <c r="C140" s="506"/>
      <c r="D140" s="506"/>
      <c r="E140" s="506"/>
      <c r="F140" s="515">
        <v>200000</v>
      </c>
      <c r="G140" s="515">
        <v>200000</v>
      </c>
      <c r="H140" s="427"/>
      <c r="I140" s="430"/>
    </row>
    <row r="141" spans="1:9" ht="12.75">
      <c r="A141" s="511" t="s">
        <v>185</v>
      </c>
      <c r="B141" s="506"/>
      <c r="C141" s="506"/>
      <c r="D141" s="506"/>
      <c r="E141" s="506"/>
      <c r="F141" s="515">
        <v>870000</v>
      </c>
      <c r="G141" s="515">
        <v>870000</v>
      </c>
      <c r="H141" s="427"/>
      <c r="I141" s="430"/>
    </row>
    <row r="142" spans="1:9" ht="12.75">
      <c r="A142" s="511" t="s">
        <v>229</v>
      </c>
      <c r="B142" s="506"/>
      <c r="C142" s="506"/>
      <c r="D142" s="506"/>
      <c r="E142" s="506"/>
      <c r="F142" s="515">
        <v>594920</v>
      </c>
      <c r="G142" s="515">
        <v>594920</v>
      </c>
      <c r="H142" s="427"/>
      <c r="I142" s="430"/>
    </row>
    <row r="143" spans="1:9" ht="21">
      <c r="A143" s="512" t="s">
        <v>230</v>
      </c>
      <c r="B143" s="506"/>
      <c r="C143" s="506"/>
      <c r="D143" s="506"/>
      <c r="E143" s="506"/>
      <c r="F143" s="515">
        <v>350000</v>
      </c>
      <c r="G143" s="515">
        <v>350000</v>
      </c>
      <c r="H143" s="427"/>
      <c r="I143" s="430"/>
    </row>
    <row r="144" spans="1:9" ht="12.75">
      <c r="A144" s="513" t="s">
        <v>322</v>
      </c>
      <c r="B144" s="514"/>
      <c r="C144" s="514"/>
      <c r="D144" s="514"/>
      <c r="E144" s="514"/>
      <c r="F144" s="516">
        <v>15000</v>
      </c>
      <c r="G144" s="516">
        <v>15000</v>
      </c>
      <c r="H144" s="427"/>
      <c r="I144" s="430"/>
    </row>
    <row r="145" spans="1:9" ht="12.75">
      <c r="A145" s="513" t="s">
        <v>323</v>
      </c>
      <c r="B145" s="514"/>
      <c r="C145" s="514"/>
      <c r="D145" s="514"/>
      <c r="E145" s="514"/>
      <c r="F145" s="516">
        <v>5000</v>
      </c>
      <c r="G145" s="516">
        <v>5000</v>
      </c>
      <c r="H145" s="433"/>
      <c r="I145" s="434"/>
    </row>
    <row r="146" spans="1:9" ht="12.75">
      <c r="A146" s="513" t="s">
        <v>324</v>
      </c>
      <c r="B146" s="514"/>
      <c r="C146" s="514"/>
      <c r="D146" s="514"/>
      <c r="E146" s="514"/>
      <c r="F146" s="516">
        <v>47800</v>
      </c>
      <c r="G146" s="516">
        <v>47800</v>
      </c>
      <c r="H146" s="433"/>
      <c r="I146" s="434"/>
    </row>
    <row r="147" spans="1:9" ht="12.75">
      <c r="A147" s="513" t="s">
        <v>444</v>
      </c>
      <c r="B147" s="514"/>
      <c r="C147" s="514"/>
      <c r="D147" s="514"/>
      <c r="E147" s="514"/>
      <c r="F147" s="516">
        <v>62921</v>
      </c>
      <c r="G147" s="516">
        <v>62921</v>
      </c>
      <c r="H147" s="433"/>
      <c r="I147" s="434"/>
    </row>
    <row r="148" spans="1:9" ht="12.75">
      <c r="A148" s="511" t="s">
        <v>391</v>
      </c>
      <c r="B148" s="514"/>
      <c r="C148" s="514"/>
      <c r="D148" s="514"/>
      <c r="E148" s="514"/>
      <c r="F148" s="517">
        <v>10000</v>
      </c>
      <c r="G148" s="517">
        <v>10000</v>
      </c>
      <c r="H148" s="433"/>
      <c r="I148" s="434"/>
    </row>
    <row r="149" spans="1:9" ht="12.75">
      <c r="A149" s="511" t="s">
        <v>445</v>
      </c>
      <c r="B149" s="514"/>
      <c r="C149" s="514"/>
      <c r="D149" s="514"/>
      <c r="E149" s="514"/>
      <c r="F149" s="517">
        <v>10000</v>
      </c>
      <c r="G149" s="517">
        <v>10000</v>
      </c>
      <c r="H149" s="433"/>
      <c r="I149" s="434"/>
    </row>
    <row r="150" spans="1:9" ht="12.75">
      <c r="A150" s="511" t="s">
        <v>446</v>
      </c>
      <c r="B150" s="514"/>
      <c r="C150" s="514"/>
      <c r="D150" s="514"/>
      <c r="E150" s="514"/>
      <c r="F150" s="517">
        <v>10000</v>
      </c>
      <c r="G150" s="517">
        <v>10000</v>
      </c>
      <c r="H150" s="433"/>
      <c r="I150" s="434"/>
    </row>
    <row r="151" spans="1:9" ht="12.75">
      <c r="A151" s="511" t="s">
        <v>447</v>
      </c>
      <c r="B151" s="514"/>
      <c r="C151" s="514"/>
      <c r="D151" s="514"/>
      <c r="E151" s="514"/>
      <c r="F151" s="517">
        <v>10000</v>
      </c>
      <c r="G151" s="517">
        <v>10000</v>
      </c>
      <c r="H151" s="433"/>
      <c r="I151" s="434"/>
    </row>
    <row r="152" spans="1:9" ht="12.75">
      <c r="A152" s="511" t="s">
        <v>448</v>
      </c>
      <c r="B152" s="514"/>
      <c r="C152" s="514"/>
      <c r="D152" s="514"/>
      <c r="E152" s="514"/>
      <c r="F152" s="517">
        <v>15000</v>
      </c>
      <c r="G152" s="517">
        <v>15000</v>
      </c>
      <c r="H152" s="433"/>
      <c r="I152" s="434"/>
    </row>
    <row r="153" spans="1:9" ht="12.75">
      <c r="A153" s="511" t="s">
        <v>449</v>
      </c>
      <c r="B153" s="514"/>
      <c r="C153" s="514"/>
      <c r="D153" s="514"/>
      <c r="E153" s="514"/>
      <c r="F153" s="517">
        <v>61198</v>
      </c>
      <c r="G153" s="517">
        <v>61198</v>
      </c>
      <c r="H153" s="433"/>
      <c r="I153" s="434"/>
    </row>
    <row r="154" spans="1:9" ht="12.75">
      <c r="A154" s="511" t="s">
        <v>390</v>
      </c>
      <c r="B154" s="514"/>
      <c r="C154" s="514"/>
      <c r="D154" s="514"/>
      <c r="E154" s="514"/>
      <c r="F154" s="517">
        <v>440000</v>
      </c>
      <c r="G154" s="517">
        <v>440000</v>
      </c>
      <c r="H154" s="433"/>
      <c r="I154" s="434"/>
    </row>
    <row r="155" spans="1:9" ht="12.75">
      <c r="A155" s="511" t="s">
        <v>239</v>
      </c>
      <c r="B155" s="514"/>
      <c r="C155" s="514"/>
      <c r="D155" s="514"/>
      <c r="E155" s="514"/>
      <c r="F155" s="517">
        <v>20000</v>
      </c>
      <c r="G155" s="517">
        <v>20000</v>
      </c>
      <c r="H155" s="433"/>
      <c r="I155" s="434"/>
    </row>
    <row r="156" spans="1:9" ht="12.75">
      <c r="A156" s="511" t="s">
        <v>450</v>
      </c>
      <c r="B156" s="514"/>
      <c r="C156" s="514"/>
      <c r="D156" s="514"/>
      <c r="E156" s="514"/>
      <c r="F156" s="517">
        <v>100000</v>
      </c>
      <c r="G156" s="517">
        <v>100000</v>
      </c>
      <c r="H156" s="433"/>
      <c r="I156" s="434"/>
    </row>
    <row r="157" spans="1:9" ht="12.75">
      <c r="A157" s="511" t="s">
        <v>451</v>
      </c>
      <c r="B157" s="514"/>
      <c r="C157" s="514"/>
      <c r="D157" s="514"/>
      <c r="E157" s="514"/>
      <c r="F157" s="517">
        <v>10000</v>
      </c>
      <c r="G157" s="517">
        <v>10000</v>
      </c>
      <c r="H157" s="433"/>
      <c r="I157" s="434"/>
    </row>
    <row r="158" spans="1:9" ht="12.75">
      <c r="A158" s="513" t="s">
        <v>452</v>
      </c>
      <c r="B158" s="514"/>
      <c r="C158" s="514"/>
      <c r="D158" s="514"/>
      <c r="E158" s="514"/>
      <c r="F158" s="518">
        <v>29292284</v>
      </c>
      <c r="G158" s="518">
        <v>29292284</v>
      </c>
      <c r="H158" s="433"/>
      <c r="I158" s="434"/>
    </row>
    <row r="159" spans="1:9" ht="13.5">
      <c r="A159" s="214" t="s">
        <v>52</v>
      </c>
      <c r="B159" s="431"/>
      <c r="C159" s="431"/>
      <c r="D159" s="431"/>
      <c r="E159" s="431"/>
      <c r="F159" s="572">
        <v>39863673</v>
      </c>
      <c r="G159" s="519">
        <v>39863673</v>
      </c>
      <c r="H159" s="431"/>
      <c r="I159" s="432"/>
    </row>
    <row r="160" spans="1:9" ht="14.25" thickBot="1">
      <c r="A160" s="216" t="s">
        <v>101</v>
      </c>
      <c r="B160" s="435">
        <v>69713012</v>
      </c>
      <c r="C160" s="435">
        <v>9168998</v>
      </c>
      <c r="D160" s="435">
        <v>112137169</v>
      </c>
      <c r="E160" s="435">
        <v>15697739</v>
      </c>
      <c r="F160" s="436">
        <v>40874871</v>
      </c>
      <c r="G160" s="436">
        <v>247591789</v>
      </c>
      <c r="H160" s="435">
        <v>35145637</v>
      </c>
      <c r="I160" s="437">
        <v>25</v>
      </c>
    </row>
  </sheetData>
  <sheetProtection/>
  <mergeCells count="4">
    <mergeCell ref="G6:I6"/>
    <mergeCell ref="G53:I53"/>
    <mergeCell ref="G107:I107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2">
      <selection activeCell="E17" sqref="E17"/>
    </sheetView>
  </sheetViews>
  <sheetFormatPr defaultColWidth="9.00390625" defaultRowHeight="12.75"/>
  <cols>
    <col min="1" max="1" width="8.75390625" style="0" customWidth="1"/>
    <col min="2" max="2" width="34.375" style="0" customWidth="1"/>
    <col min="3" max="3" width="13.25390625" style="0" customWidth="1"/>
    <col min="4" max="4" width="14.00390625" style="0" customWidth="1"/>
    <col min="5" max="5" width="14.125" style="0" customWidth="1"/>
  </cols>
  <sheetData>
    <row r="1" spans="1:5" ht="12.75">
      <c r="A1" s="604" t="s">
        <v>458</v>
      </c>
      <c r="B1" s="604"/>
      <c r="C1" s="604"/>
      <c r="D1" s="604"/>
      <c r="E1" s="604"/>
    </row>
    <row r="2" spans="1:5" ht="12.75">
      <c r="A2" s="247"/>
      <c r="B2" s="606"/>
      <c r="C2" s="607"/>
      <c r="D2" s="607"/>
      <c r="E2" s="607"/>
    </row>
    <row r="3" spans="1:5" ht="12.75">
      <c r="A3" s="605" t="s">
        <v>467</v>
      </c>
      <c r="B3" s="605"/>
      <c r="C3" s="605"/>
      <c r="D3" s="605"/>
      <c r="E3" s="605"/>
    </row>
    <row r="4" spans="1:5" ht="13.5">
      <c r="A4" s="247"/>
      <c r="B4" s="247"/>
      <c r="C4" s="608"/>
      <c r="D4" s="608"/>
      <c r="E4" s="34"/>
    </row>
    <row r="5" spans="1:6" ht="14.25" thickBot="1">
      <c r="A5" s="91"/>
      <c r="B5" s="92"/>
      <c r="C5" s="92"/>
      <c r="D5" s="92"/>
      <c r="E5" s="204" t="s">
        <v>345</v>
      </c>
      <c r="F5" s="204"/>
    </row>
    <row r="6" spans="1:5" ht="13.5" customHeight="1">
      <c r="A6" s="609" t="s">
        <v>23</v>
      </c>
      <c r="B6" s="611" t="s">
        <v>225</v>
      </c>
      <c r="C6" s="613" t="s">
        <v>242</v>
      </c>
      <c r="D6" s="613" t="s">
        <v>243</v>
      </c>
      <c r="E6" s="615" t="s">
        <v>244</v>
      </c>
    </row>
    <row r="7" spans="1:5" ht="19.5" customHeight="1">
      <c r="A7" s="610"/>
      <c r="B7" s="612"/>
      <c r="C7" s="614"/>
      <c r="D7" s="614"/>
      <c r="E7" s="616"/>
    </row>
    <row r="8" spans="1:5" ht="27" customHeight="1">
      <c r="A8" s="525" t="s">
        <v>25</v>
      </c>
      <c r="B8" s="526" t="s">
        <v>392</v>
      </c>
      <c r="C8" s="530">
        <v>34125266</v>
      </c>
      <c r="D8" s="530">
        <v>51187901</v>
      </c>
      <c r="E8" s="561">
        <v>51187901</v>
      </c>
    </row>
    <row r="9" spans="1:5" ht="27" customHeight="1">
      <c r="A9" s="525" t="s">
        <v>26</v>
      </c>
      <c r="B9" s="527" t="s">
        <v>418</v>
      </c>
      <c r="C9" s="531">
        <v>34443266</v>
      </c>
      <c r="D9" s="531">
        <v>34443266</v>
      </c>
      <c r="E9" s="562">
        <v>34443266</v>
      </c>
    </row>
    <row r="10" spans="1:5" ht="27" customHeight="1">
      <c r="A10" s="525" t="s">
        <v>240</v>
      </c>
      <c r="B10" s="528" t="s">
        <v>459</v>
      </c>
      <c r="C10" s="531">
        <v>38998972</v>
      </c>
      <c r="D10" s="531">
        <v>38998972</v>
      </c>
      <c r="E10" s="562">
        <v>38998972</v>
      </c>
    </row>
    <row r="11" spans="1:5" ht="27" customHeight="1">
      <c r="A11" s="525" t="s">
        <v>241</v>
      </c>
      <c r="B11" s="527" t="s">
        <v>460</v>
      </c>
      <c r="C11" s="531">
        <v>278782756</v>
      </c>
      <c r="D11" s="531">
        <v>33560213</v>
      </c>
      <c r="E11" s="562">
        <v>33560213</v>
      </c>
    </row>
    <row r="12" spans="1:5" ht="27" customHeight="1">
      <c r="A12" s="525" t="s">
        <v>454</v>
      </c>
      <c r="B12" s="529" t="s">
        <v>461</v>
      </c>
      <c r="C12" s="396"/>
      <c r="D12" s="530">
        <v>800000</v>
      </c>
      <c r="E12" s="561">
        <v>800000</v>
      </c>
    </row>
    <row r="13" spans="1:5" ht="27" customHeight="1">
      <c r="A13" s="525" t="s">
        <v>455</v>
      </c>
      <c r="B13" s="529" t="s">
        <v>462</v>
      </c>
      <c r="C13" s="396"/>
      <c r="D13" s="530">
        <v>972928</v>
      </c>
      <c r="E13" s="561">
        <v>972928</v>
      </c>
    </row>
    <row r="14" spans="1:5" ht="27" customHeight="1">
      <c r="A14" s="525" t="s">
        <v>327</v>
      </c>
      <c r="B14" s="529" t="s">
        <v>463</v>
      </c>
      <c r="C14" s="396"/>
      <c r="D14" s="532">
        <v>45107193</v>
      </c>
      <c r="E14" s="563">
        <v>45107193</v>
      </c>
    </row>
    <row r="15" spans="1:5" ht="27" customHeight="1">
      <c r="A15" s="525" t="s">
        <v>456</v>
      </c>
      <c r="B15" s="529" t="s">
        <v>465</v>
      </c>
      <c r="C15" s="396"/>
      <c r="D15" s="532">
        <v>952500</v>
      </c>
      <c r="E15" s="563">
        <v>952500</v>
      </c>
    </row>
    <row r="16" spans="1:5" ht="27" customHeight="1">
      <c r="A16" s="525" t="s">
        <v>457</v>
      </c>
      <c r="B16" s="526" t="s">
        <v>464</v>
      </c>
      <c r="C16" s="396"/>
      <c r="D16" s="532">
        <v>24548963</v>
      </c>
      <c r="E16" s="563">
        <v>24548963</v>
      </c>
    </row>
    <row r="17" spans="1:5" ht="23.25" customHeight="1" thickBot="1">
      <c r="A17" s="97"/>
      <c r="B17" s="98" t="s">
        <v>15</v>
      </c>
      <c r="C17" s="533">
        <v>386350260</v>
      </c>
      <c r="D17" s="533">
        <v>230571936</v>
      </c>
      <c r="E17" s="534">
        <v>230571936</v>
      </c>
    </row>
    <row r="18" spans="1:5" ht="13.5">
      <c r="A18" s="93"/>
      <c r="B18" s="93"/>
      <c r="C18" s="93"/>
      <c r="D18" s="93"/>
      <c r="E18" s="248"/>
    </row>
    <row r="19" spans="1:5" ht="13.5">
      <c r="A19" s="93"/>
      <c r="B19" s="93"/>
      <c r="C19" s="93"/>
      <c r="D19" s="93"/>
      <c r="E19" s="249"/>
    </row>
    <row r="20" spans="1:5" ht="13.5">
      <c r="A20" s="96"/>
      <c r="B20" s="99"/>
      <c r="C20" s="96"/>
      <c r="D20" s="96"/>
      <c r="E20" s="34"/>
    </row>
    <row r="21" spans="1:5" ht="13.5">
      <c r="A21" s="96"/>
      <c r="B21" s="96"/>
      <c r="C21" s="96"/>
      <c r="D21" s="96"/>
      <c r="E21" s="34"/>
    </row>
    <row r="22" spans="1:5" ht="13.5">
      <c r="A22" s="95"/>
      <c r="B22" s="95"/>
      <c r="C22" s="95"/>
      <c r="D22" s="95"/>
      <c r="E22" s="34"/>
    </row>
    <row r="23" spans="1:5" ht="13.5">
      <c r="A23" s="96"/>
      <c r="B23" s="96"/>
      <c r="C23" s="96"/>
      <c r="D23" s="96"/>
      <c r="E23" s="34"/>
    </row>
    <row r="24" spans="1:5" ht="13.5">
      <c r="A24" s="96"/>
      <c r="B24" s="96"/>
      <c r="C24" s="96"/>
      <c r="D24" s="96"/>
      <c r="E24" s="34"/>
    </row>
    <row r="25" spans="1:5" ht="13.5">
      <c r="A25" s="95"/>
      <c r="B25" s="95"/>
      <c r="C25" s="95"/>
      <c r="D25" s="95"/>
      <c r="E25" s="34"/>
    </row>
  </sheetData>
  <sheetProtection/>
  <mergeCells count="9">
    <mergeCell ref="A1:E1"/>
    <mergeCell ref="A3:E3"/>
    <mergeCell ref="B2:E2"/>
    <mergeCell ref="C4:D4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C60" sqref="C60"/>
    </sheetView>
  </sheetViews>
  <sheetFormatPr defaultColWidth="9.00390625" defaultRowHeight="12.75"/>
  <cols>
    <col min="1" max="1" width="5.50390625" style="0" customWidth="1"/>
    <col min="2" max="2" width="39.50390625" style="0" customWidth="1"/>
    <col min="3" max="3" width="14.00390625" style="0" customWidth="1"/>
    <col min="4" max="4" width="13.00390625" style="0" customWidth="1"/>
    <col min="5" max="5" width="12.50390625" style="0" customWidth="1"/>
  </cols>
  <sheetData>
    <row r="1" spans="1:5" ht="12.75">
      <c r="A1" s="604" t="s">
        <v>468</v>
      </c>
      <c r="B1" s="604"/>
      <c r="C1" s="604"/>
      <c r="D1" s="604"/>
      <c r="E1" s="604"/>
    </row>
    <row r="2" spans="1:4" ht="12.75">
      <c r="A2" s="89"/>
      <c r="B2" s="89"/>
      <c r="C2" s="89"/>
      <c r="D2" s="89"/>
    </row>
    <row r="3" spans="1:5" ht="13.5">
      <c r="A3" s="621" t="s">
        <v>466</v>
      </c>
      <c r="B3" s="621"/>
      <c r="C3" s="621"/>
      <c r="D3" s="621"/>
      <c r="E3" s="621"/>
    </row>
    <row r="4" spans="1:5" ht="14.25" thickBot="1">
      <c r="A4" s="91"/>
      <c r="B4" s="92"/>
      <c r="C4" s="90"/>
      <c r="D4" s="90"/>
      <c r="E4" t="s">
        <v>345</v>
      </c>
    </row>
    <row r="5" spans="1:5" ht="13.5" customHeight="1">
      <c r="A5" s="609" t="s">
        <v>396</v>
      </c>
      <c r="B5" s="611" t="s">
        <v>24</v>
      </c>
      <c r="C5" s="611" t="s">
        <v>242</v>
      </c>
      <c r="D5" s="617" t="s">
        <v>243</v>
      </c>
      <c r="E5" s="619" t="s">
        <v>244</v>
      </c>
    </row>
    <row r="6" spans="1:5" ht="13.5" customHeight="1">
      <c r="A6" s="610"/>
      <c r="B6" s="612"/>
      <c r="C6" s="612"/>
      <c r="D6" s="618"/>
      <c r="E6" s="620"/>
    </row>
    <row r="7" spans="1:5" ht="13.5">
      <c r="A7" s="344" t="s">
        <v>25</v>
      </c>
      <c r="B7" s="345" t="s">
        <v>217</v>
      </c>
      <c r="C7" s="346">
        <v>1785000</v>
      </c>
      <c r="D7" s="346">
        <v>1107301</v>
      </c>
      <c r="E7" s="337">
        <v>1107301</v>
      </c>
    </row>
    <row r="8" spans="1:5" ht="13.5">
      <c r="A8" s="94"/>
      <c r="B8" s="342" t="s">
        <v>524</v>
      </c>
      <c r="C8" s="301"/>
      <c r="D8" s="441">
        <v>122900</v>
      </c>
      <c r="E8" s="566">
        <v>122900</v>
      </c>
    </row>
    <row r="9" spans="1:5" ht="13.5">
      <c r="A9" s="94"/>
      <c r="B9" s="342" t="s">
        <v>525</v>
      </c>
      <c r="C9" s="301"/>
      <c r="D9" s="441">
        <v>127889</v>
      </c>
      <c r="E9" s="566">
        <v>127889</v>
      </c>
    </row>
    <row r="10" spans="1:5" ht="13.5">
      <c r="A10" s="94"/>
      <c r="B10" s="342" t="s">
        <v>526</v>
      </c>
      <c r="C10" s="301"/>
      <c r="D10" s="441">
        <v>12990</v>
      </c>
      <c r="E10" s="566">
        <v>12990</v>
      </c>
    </row>
    <row r="11" spans="1:5" ht="13.5">
      <c r="A11" s="94"/>
      <c r="B11" s="342" t="s">
        <v>527</v>
      </c>
      <c r="C11" s="301"/>
      <c r="D11" s="441">
        <v>191900</v>
      </c>
      <c r="E11" s="566">
        <v>191900</v>
      </c>
    </row>
    <row r="12" spans="1:5" ht="13.5">
      <c r="A12" s="94"/>
      <c r="B12" s="342" t="s">
        <v>528</v>
      </c>
      <c r="C12" s="301"/>
      <c r="D12" s="441">
        <v>20990</v>
      </c>
      <c r="E12" s="566">
        <v>20990</v>
      </c>
    </row>
    <row r="13" spans="1:5" ht="13.5">
      <c r="A13" s="94"/>
      <c r="B13" s="342" t="s">
        <v>529</v>
      </c>
      <c r="C13" s="301"/>
      <c r="D13" s="441">
        <v>8349</v>
      </c>
      <c r="E13" s="566">
        <v>8349</v>
      </c>
    </row>
    <row r="14" spans="1:5" ht="13.5">
      <c r="A14" s="94"/>
      <c r="B14" s="342" t="s">
        <v>530</v>
      </c>
      <c r="C14" s="301"/>
      <c r="D14" s="441">
        <v>66120</v>
      </c>
      <c r="E14" s="566">
        <v>66120</v>
      </c>
    </row>
    <row r="15" spans="1:5" ht="13.5">
      <c r="A15" s="94"/>
      <c r="B15" s="342" t="s">
        <v>531</v>
      </c>
      <c r="C15" s="301"/>
      <c r="D15" s="441">
        <v>76200</v>
      </c>
      <c r="E15" s="566">
        <v>76200</v>
      </c>
    </row>
    <row r="16" spans="1:5" ht="13.5">
      <c r="A16" s="94"/>
      <c r="B16" s="342" t="s">
        <v>532</v>
      </c>
      <c r="C16" s="301"/>
      <c r="D16" s="441">
        <v>19990</v>
      </c>
      <c r="E16" s="566">
        <v>19990</v>
      </c>
    </row>
    <row r="17" spans="1:5" ht="13.5">
      <c r="A17" s="94"/>
      <c r="B17" s="342" t="s">
        <v>533</v>
      </c>
      <c r="C17" s="301"/>
      <c r="D17" s="441">
        <v>108585</v>
      </c>
      <c r="E17" s="566">
        <v>108585</v>
      </c>
    </row>
    <row r="18" spans="1:5" ht="13.5">
      <c r="A18" s="94"/>
      <c r="B18" s="342" t="s">
        <v>534</v>
      </c>
      <c r="C18" s="301"/>
      <c r="D18" s="441">
        <v>168996</v>
      </c>
      <c r="E18" s="566">
        <v>168996</v>
      </c>
    </row>
    <row r="19" spans="1:5" ht="13.5">
      <c r="A19" s="94"/>
      <c r="B19" s="342" t="s">
        <v>393</v>
      </c>
      <c r="C19" s="301"/>
      <c r="D19" s="441">
        <v>13990</v>
      </c>
      <c r="E19" s="566">
        <v>13990</v>
      </c>
    </row>
    <row r="20" spans="1:5" ht="13.5">
      <c r="A20" s="94"/>
      <c r="B20" s="342" t="s">
        <v>535</v>
      </c>
      <c r="C20" s="301"/>
      <c r="D20" s="441">
        <v>168402</v>
      </c>
      <c r="E20" s="566">
        <v>168402</v>
      </c>
    </row>
    <row r="21" spans="1:5" ht="13.5">
      <c r="A21" s="438" t="s">
        <v>26</v>
      </c>
      <c r="B21" s="345" t="s">
        <v>469</v>
      </c>
      <c r="C21" s="301"/>
      <c r="D21" s="346">
        <v>49690</v>
      </c>
      <c r="E21" s="337">
        <v>49690</v>
      </c>
    </row>
    <row r="22" spans="1:5" ht="13.5">
      <c r="A22" s="438"/>
      <c r="B22" s="342" t="s">
        <v>522</v>
      </c>
      <c r="C22" s="301"/>
      <c r="D22" s="441">
        <v>49690</v>
      </c>
      <c r="E22" s="393">
        <v>49690</v>
      </c>
    </row>
    <row r="23" spans="1:5" ht="13.5">
      <c r="A23" s="438" t="s">
        <v>102</v>
      </c>
      <c r="B23" s="345" t="s">
        <v>470</v>
      </c>
      <c r="C23" s="301"/>
      <c r="D23" s="346">
        <v>229290</v>
      </c>
      <c r="E23" s="564">
        <v>229290</v>
      </c>
    </row>
    <row r="24" spans="1:5" ht="13.5">
      <c r="A24" s="438"/>
      <c r="B24" s="342" t="s">
        <v>523</v>
      </c>
      <c r="C24" s="301"/>
      <c r="D24" s="441">
        <v>229290</v>
      </c>
      <c r="E24" s="393">
        <v>229290</v>
      </c>
    </row>
    <row r="25" spans="1:5" ht="13.5">
      <c r="A25" s="438"/>
      <c r="B25" s="342"/>
      <c r="C25" s="301"/>
      <c r="D25" s="441"/>
      <c r="E25" s="393"/>
    </row>
    <row r="26" spans="1:5" ht="13.5">
      <c r="A26" s="344" t="s">
        <v>241</v>
      </c>
      <c r="B26" s="340" t="s">
        <v>218</v>
      </c>
      <c r="C26" s="341">
        <v>381000</v>
      </c>
      <c r="D26" s="341">
        <v>37084</v>
      </c>
      <c r="E26" s="337">
        <v>37084</v>
      </c>
    </row>
    <row r="27" spans="1:5" ht="13.5">
      <c r="A27" s="344"/>
      <c r="B27" s="342" t="s">
        <v>520</v>
      </c>
      <c r="C27" s="341"/>
      <c r="D27" s="343">
        <v>37084</v>
      </c>
      <c r="E27" s="393">
        <v>37084</v>
      </c>
    </row>
    <row r="28" spans="1:5" ht="13.5">
      <c r="A28" s="438" t="s">
        <v>455</v>
      </c>
      <c r="B28" s="345" t="s">
        <v>471</v>
      </c>
      <c r="C28" s="343"/>
      <c r="D28" s="346">
        <v>251950</v>
      </c>
      <c r="E28" s="337">
        <v>251950</v>
      </c>
    </row>
    <row r="29" spans="1:5" ht="13.5">
      <c r="A29" s="438"/>
      <c r="B29" s="342" t="s">
        <v>521</v>
      </c>
      <c r="C29" s="343"/>
      <c r="D29" s="343">
        <v>251950</v>
      </c>
      <c r="E29" s="393">
        <v>251950</v>
      </c>
    </row>
    <row r="30" spans="1:5" ht="13.5">
      <c r="A30" s="438"/>
      <c r="B30" s="345"/>
      <c r="C30" s="343"/>
      <c r="D30" s="343"/>
      <c r="E30" s="393"/>
    </row>
    <row r="31" spans="1:5" ht="13.5">
      <c r="A31" s="438" t="s">
        <v>327</v>
      </c>
      <c r="B31" s="345" t="s">
        <v>397</v>
      </c>
      <c r="C31" s="346">
        <v>33150000</v>
      </c>
      <c r="D31" s="346">
        <v>26102362</v>
      </c>
      <c r="E31" s="337">
        <v>26102362</v>
      </c>
    </row>
    <row r="32" spans="1:5" ht="13.5">
      <c r="A32" s="438"/>
      <c r="B32" s="342" t="s">
        <v>394</v>
      </c>
      <c r="C32" s="441">
        <v>33150000</v>
      </c>
      <c r="D32" s="441">
        <v>26102362</v>
      </c>
      <c r="E32" s="393">
        <v>26102362</v>
      </c>
    </row>
    <row r="33" spans="1:5" ht="13.5">
      <c r="A33" s="344" t="s">
        <v>456</v>
      </c>
      <c r="B33" s="345" t="s">
        <v>516</v>
      </c>
      <c r="C33" s="341"/>
      <c r="D33" s="346">
        <v>103040</v>
      </c>
      <c r="E33" s="337">
        <v>103040</v>
      </c>
    </row>
    <row r="34" spans="1:5" ht="14.25">
      <c r="A34" s="344"/>
      <c r="B34" s="342" t="s">
        <v>474</v>
      </c>
      <c r="C34" s="347"/>
      <c r="D34" s="441">
        <v>103040</v>
      </c>
      <c r="E34" s="393">
        <v>103040</v>
      </c>
    </row>
    <row r="35" spans="1:5" ht="14.25">
      <c r="A35" s="344" t="s">
        <v>457</v>
      </c>
      <c r="B35" s="345" t="s">
        <v>517</v>
      </c>
      <c r="C35" s="347"/>
      <c r="D35" s="348">
        <v>402740</v>
      </c>
      <c r="E35" s="337">
        <v>402740</v>
      </c>
    </row>
    <row r="36" spans="1:5" ht="14.25">
      <c r="A36" s="344"/>
      <c r="B36" s="342" t="s">
        <v>518</v>
      </c>
      <c r="C36" s="347"/>
      <c r="D36" s="441">
        <v>278980</v>
      </c>
      <c r="E36" s="393">
        <v>278980</v>
      </c>
    </row>
    <row r="37" spans="1:5" ht="13.5">
      <c r="A37" s="344"/>
      <c r="B37" s="342" t="s">
        <v>519</v>
      </c>
      <c r="C37" s="441"/>
      <c r="D37" s="441">
        <v>123760</v>
      </c>
      <c r="E37" s="393">
        <v>123760</v>
      </c>
    </row>
    <row r="38" spans="1:5" ht="13.5">
      <c r="A38" s="344" t="s">
        <v>536</v>
      </c>
      <c r="B38" s="345" t="s">
        <v>398</v>
      </c>
      <c r="C38" s="351"/>
      <c r="D38" s="346">
        <v>34769570</v>
      </c>
      <c r="E38" s="337">
        <v>34769570</v>
      </c>
    </row>
    <row r="39" spans="1:5" ht="13.5">
      <c r="A39" s="94"/>
      <c r="B39" s="349" t="s">
        <v>472</v>
      </c>
      <c r="C39" s="439">
        <v>14864000</v>
      </c>
      <c r="D39" s="440">
        <v>0</v>
      </c>
      <c r="E39" s="394">
        <v>0</v>
      </c>
    </row>
    <row r="40" spans="1:5" ht="13.5">
      <c r="A40" s="94"/>
      <c r="B40" s="342" t="s">
        <v>473</v>
      </c>
      <c r="C40" s="441">
        <v>8570105</v>
      </c>
      <c r="D40" s="442">
        <v>8570105</v>
      </c>
      <c r="E40" s="393">
        <v>8570105</v>
      </c>
    </row>
    <row r="41" spans="1:5" ht="13.5">
      <c r="A41" s="94"/>
      <c r="B41" s="349" t="s">
        <v>395</v>
      </c>
      <c r="C41" s="350">
        <v>10379843</v>
      </c>
      <c r="D41" s="440">
        <v>18872441</v>
      </c>
      <c r="E41" s="394">
        <v>18872441</v>
      </c>
    </row>
    <row r="42" spans="1:5" ht="13.5">
      <c r="A42" s="94"/>
      <c r="B42" s="342" t="s">
        <v>475</v>
      </c>
      <c r="C42" s="350"/>
      <c r="D42" s="535">
        <v>250000</v>
      </c>
      <c r="E42" s="565">
        <v>250000</v>
      </c>
    </row>
    <row r="43" spans="1:5" ht="13.5">
      <c r="A43" s="94"/>
      <c r="B43" s="342" t="s">
        <v>476</v>
      </c>
      <c r="C43" s="464"/>
      <c r="D43" s="535">
        <v>38771</v>
      </c>
      <c r="E43" s="565">
        <v>38771</v>
      </c>
    </row>
    <row r="44" spans="1:5" ht="13.5">
      <c r="A44" s="94"/>
      <c r="B44" s="342" t="s">
        <v>477</v>
      </c>
      <c r="C44" s="333"/>
      <c r="D44" s="535">
        <v>364957</v>
      </c>
      <c r="E44" s="565">
        <v>364957</v>
      </c>
    </row>
    <row r="45" spans="1:5" ht="13.5">
      <c r="A45" s="94"/>
      <c r="B45" s="342" t="s">
        <v>478</v>
      </c>
      <c r="C45" s="333"/>
      <c r="D45" s="535">
        <v>892379</v>
      </c>
      <c r="E45" s="565">
        <v>892379</v>
      </c>
    </row>
    <row r="46" spans="1:5" ht="13.5">
      <c r="A46" s="94"/>
      <c r="B46" s="342" t="s">
        <v>479</v>
      </c>
      <c r="C46" s="333"/>
      <c r="D46" s="535">
        <v>154990</v>
      </c>
      <c r="E46" s="565">
        <v>154990</v>
      </c>
    </row>
    <row r="47" spans="1:5" ht="13.5">
      <c r="A47" s="94"/>
      <c r="B47" s="342" t="s">
        <v>480</v>
      </c>
      <c r="C47" s="333"/>
      <c r="D47" s="535">
        <v>50520</v>
      </c>
      <c r="E47" s="565">
        <v>50520</v>
      </c>
    </row>
    <row r="48" spans="1:5" ht="13.5">
      <c r="A48" s="94"/>
      <c r="B48" s="342" t="s">
        <v>481</v>
      </c>
      <c r="C48" s="333"/>
      <c r="D48" s="535">
        <v>111990</v>
      </c>
      <c r="E48" s="565">
        <v>111990</v>
      </c>
    </row>
    <row r="49" spans="1:5" ht="13.5">
      <c r="A49" s="94"/>
      <c r="B49" s="342" t="s">
        <v>482</v>
      </c>
      <c r="C49" s="333"/>
      <c r="D49" s="535">
        <v>74930</v>
      </c>
      <c r="E49" s="565">
        <v>74930</v>
      </c>
    </row>
    <row r="50" spans="1:5" ht="13.5">
      <c r="A50" s="94"/>
      <c r="B50" s="342" t="s">
        <v>483</v>
      </c>
      <c r="C50" s="333"/>
      <c r="D50" s="535">
        <v>5960</v>
      </c>
      <c r="E50" s="565">
        <v>5960</v>
      </c>
    </row>
    <row r="51" spans="1:5" ht="13.5">
      <c r="A51" s="94"/>
      <c r="B51" s="342" t="s">
        <v>484</v>
      </c>
      <c r="C51" s="350"/>
      <c r="D51" s="535">
        <v>15342</v>
      </c>
      <c r="E51" s="565">
        <v>15342</v>
      </c>
    </row>
    <row r="52" spans="1:5" ht="13.5">
      <c r="A52" s="94"/>
      <c r="B52" s="342" t="s">
        <v>485</v>
      </c>
      <c r="C52" s="350"/>
      <c r="D52" s="535">
        <v>39929</v>
      </c>
      <c r="E52" s="565">
        <v>39929</v>
      </c>
    </row>
    <row r="53" spans="1:5" ht="13.5">
      <c r="A53" s="94"/>
      <c r="B53" s="342" t="s">
        <v>486</v>
      </c>
      <c r="C53" s="350"/>
      <c r="D53" s="535">
        <v>26900</v>
      </c>
      <c r="E53" s="565">
        <v>26900</v>
      </c>
    </row>
    <row r="54" spans="1:5" ht="13.5">
      <c r="A54" s="94"/>
      <c r="B54" s="342" t="s">
        <v>487</v>
      </c>
      <c r="C54" s="350"/>
      <c r="D54" s="535">
        <v>14228</v>
      </c>
      <c r="E54" s="565">
        <v>14228</v>
      </c>
    </row>
    <row r="55" spans="1:5" ht="13.5">
      <c r="A55" s="94"/>
      <c r="B55" s="342" t="s">
        <v>488</v>
      </c>
      <c r="C55" s="333"/>
      <c r="D55" s="535">
        <v>2654300</v>
      </c>
      <c r="E55" s="565">
        <v>2654300</v>
      </c>
    </row>
    <row r="56" spans="1:5" ht="13.5">
      <c r="A56" s="94"/>
      <c r="B56" s="342" t="s">
        <v>489</v>
      </c>
      <c r="C56" s="350"/>
      <c r="D56" s="535">
        <v>1397000</v>
      </c>
      <c r="E56" s="565">
        <v>1397000</v>
      </c>
    </row>
    <row r="57" spans="1:5" ht="13.5">
      <c r="A57" s="94"/>
      <c r="B57" s="342" t="s">
        <v>490</v>
      </c>
      <c r="C57" s="350"/>
      <c r="D57" s="535">
        <v>181000</v>
      </c>
      <c r="E57" s="565">
        <v>181000</v>
      </c>
    </row>
    <row r="58" spans="1:5" ht="13.5">
      <c r="A58" s="94"/>
      <c r="B58" s="342" t="s">
        <v>491</v>
      </c>
      <c r="C58" s="350"/>
      <c r="D58" s="535">
        <v>1053828</v>
      </c>
      <c r="E58" s="565">
        <v>1053828</v>
      </c>
    </row>
    <row r="59" spans="1:5" ht="16.5" customHeight="1" thickBot="1">
      <c r="A59" s="97"/>
      <c r="B59" s="98" t="s">
        <v>15</v>
      </c>
      <c r="C59" s="302">
        <v>69129948</v>
      </c>
      <c r="D59" s="395">
        <v>63053027</v>
      </c>
      <c r="E59" s="356">
        <v>63053027</v>
      </c>
    </row>
    <row r="60" spans="1:4" ht="13.5">
      <c r="A60" s="96"/>
      <c r="B60" s="96"/>
      <c r="C60" s="99"/>
      <c r="D60" s="96"/>
    </row>
    <row r="61" spans="1:4" ht="13.5">
      <c r="A61" s="96"/>
      <c r="B61" s="96"/>
      <c r="C61" s="99"/>
      <c r="D61" s="96"/>
    </row>
    <row r="62" spans="1:4" ht="13.5">
      <c r="A62" s="204"/>
      <c r="B62" s="204"/>
      <c r="C62" s="205"/>
      <c r="D62" s="95"/>
    </row>
    <row r="63" spans="1:4" ht="13.5">
      <c r="A63" s="93"/>
      <c r="B63" s="91"/>
      <c r="C63" s="206"/>
      <c r="D63" s="93"/>
    </row>
    <row r="64" spans="1:4" ht="15">
      <c r="A64" s="100"/>
      <c r="B64" s="100"/>
      <c r="C64" s="100"/>
      <c r="D64" s="100"/>
    </row>
  </sheetData>
  <sheetProtection/>
  <mergeCells count="7">
    <mergeCell ref="C5:C6"/>
    <mergeCell ref="D5:D6"/>
    <mergeCell ref="E5:E6"/>
    <mergeCell ref="B5:B6"/>
    <mergeCell ref="A5:A6"/>
    <mergeCell ref="A1:E1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F13" sqref="F13"/>
    </sheetView>
  </sheetViews>
  <sheetFormatPr defaultColWidth="9.00390625" defaultRowHeight="12.75"/>
  <cols>
    <col min="3" max="3" width="15.875" style="0" customWidth="1"/>
    <col min="6" max="6" width="17.375" style="0" customWidth="1"/>
    <col min="7" max="7" width="10.50390625" style="0" customWidth="1"/>
    <col min="8" max="8" width="13.75390625" style="0" customWidth="1"/>
    <col min="9" max="9" width="12.625" style="0" customWidth="1"/>
  </cols>
  <sheetData>
    <row r="1" spans="1:16" ht="15">
      <c r="A1" s="101"/>
      <c r="B1" s="101"/>
      <c r="C1" s="207"/>
      <c r="D1" s="163"/>
      <c r="E1" s="163"/>
      <c r="F1" s="163"/>
      <c r="G1" s="163"/>
      <c r="H1" s="207" t="s">
        <v>493</v>
      </c>
      <c r="I1" s="61"/>
      <c r="J1" s="61"/>
      <c r="K1" s="61"/>
      <c r="L1" s="61"/>
      <c r="M1" s="61"/>
      <c r="N1" s="61"/>
      <c r="O1" s="61"/>
      <c r="P1" s="61"/>
    </row>
    <row r="2" spans="1:16" ht="15">
      <c r="A2" s="101"/>
      <c r="B2" s="101"/>
      <c r="C2" s="101"/>
      <c r="D2" s="101"/>
      <c r="E2" s="101"/>
      <c r="F2" s="101"/>
      <c r="G2" s="53"/>
      <c r="H2" s="53"/>
      <c r="I2" s="61"/>
      <c r="J2" s="61"/>
      <c r="K2" s="61"/>
      <c r="L2" s="61"/>
      <c r="M2" s="61"/>
      <c r="N2" s="622"/>
      <c r="O2" s="622"/>
      <c r="P2" s="61"/>
    </row>
    <row r="3" spans="1:16" ht="15">
      <c r="A3" s="628" t="s">
        <v>492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1"/>
      <c r="N3" s="398"/>
      <c r="O3" s="398"/>
      <c r="P3" s="61"/>
    </row>
    <row r="4" spans="1:16" ht="15">
      <c r="A4" s="101"/>
      <c r="B4" s="101"/>
      <c r="C4" s="101"/>
      <c r="D4" s="101"/>
      <c r="E4" s="101"/>
      <c r="F4" s="101"/>
      <c r="G4" s="53"/>
      <c r="H4" s="53"/>
      <c r="I4" s="61"/>
      <c r="J4" s="61"/>
      <c r="K4" s="61"/>
      <c r="L4" s="61"/>
      <c r="M4" s="61"/>
      <c r="N4" s="398"/>
      <c r="O4" s="398"/>
      <c r="P4" s="61"/>
    </row>
    <row r="5" spans="1:16" ht="15">
      <c r="A5" s="536"/>
      <c r="B5" s="536"/>
      <c r="C5" s="536"/>
      <c r="D5" s="536"/>
      <c r="E5" s="536"/>
      <c r="F5" s="536"/>
      <c r="G5" s="537" t="s">
        <v>234</v>
      </c>
      <c r="H5" s="538" t="s">
        <v>235</v>
      </c>
      <c r="I5" s="539" t="s">
        <v>244</v>
      </c>
      <c r="J5" s="79"/>
      <c r="K5" s="79"/>
      <c r="L5" s="79"/>
      <c r="M5" s="79"/>
      <c r="N5" s="79"/>
      <c r="O5" s="79"/>
      <c r="P5" s="79"/>
    </row>
    <row r="6" spans="1:16" ht="15">
      <c r="A6" s="623" t="s">
        <v>93</v>
      </c>
      <c r="B6" s="623"/>
      <c r="C6" s="623"/>
      <c r="D6" s="623"/>
      <c r="E6" s="623"/>
      <c r="F6" s="623"/>
      <c r="G6" s="540" t="s">
        <v>231</v>
      </c>
      <c r="H6" s="541" t="s">
        <v>231</v>
      </c>
      <c r="I6" s="542" t="s">
        <v>231</v>
      </c>
      <c r="J6" s="104"/>
      <c r="K6" s="104"/>
      <c r="L6" s="104"/>
      <c r="M6" s="104"/>
      <c r="N6" s="104"/>
      <c r="O6" s="61"/>
      <c r="P6" s="61"/>
    </row>
    <row r="7" spans="1:16" ht="15">
      <c r="A7" s="543"/>
      <c r="B7" s="104"/>
      <c r="C7" s="104"/>
      <c r="D7" s="104"/>
      <c r="E7" s="544"/>
      <c r="F7" s="108"/>
      <c r="G7" s="541"/>
      <c r="H7" s="545"/>
      <c r="I7" s="546"/>
      <c r="J7" s="104"/>
      <c r="K7" s="104"/>
      <c r="L7" s="104"/>
      <c r="M7" s="104"/>
      <c r="N7" s="104"/>
      <c r="O7" s="61"/>
      <c r="P7" s="61"/>
    </row>
    <row r="8" spans="1:16" ht="15">
      <c r="A8" s="627" t="s">
        <v>92</v>
      </c>
      <c r="B8" s="627"/>
      <c r="C8" s="627"/>
      <c r="D8" s="627"/>
      <c r="E8" s="627"/>
      <c r="F8" s="627"/>
      <c r="G8" s="547" t="s">
        <v>231</v>
      </c>
      <c r="H8" s="548" t="s">
        <v>231</v>
      </c>
      <c r="I8" s="549" t="s">
        <v>231</v>
      </c>
      <c r="J8" s="103"/>
      <c r="K8" s="103"/>
      <c r="L8" s="106"/>
      <c r="M8" s="106"/>
      <c r="N8" s="103"/>
      <c r="O8" s="103"/>
      <c r="P8" s="103"/>
    </row>
    <row r="9" spans="1:16" ht="15">
      <c r="A9" s="550"/>
      <c r="B9" s="550"/>
      <c r="C9" s="100"/>
      <c r="D9" s="100"/>
      <c r="E9" s="107"/>
      <c r="F9" s="107"/>
      <c r="G9" s="551"/>
      <c r="H9" s="546"/>
      <c r="I9" s="546"/>
      <c r="J9" s="104"/>
      <c r="K9" s="104"/>
      <c r="L9" s="104"/>
      <c r="M9" s="104"/>
      <c r="N9" s="104"/>
      <c r="O9" s="104"/>
      <c r="P9" s="104"/>
    </row>
    <row r="10" spans="1:16" ht="15">
      <c r="A10" s="624" t="s">
        <v>370</v>
      </c>
      <c r="B10" s="624"/>
      <c r="C10" s="624"/>
      <c r="D10" s="624"/>
      <c r="E10" s="624"/>
      <c r="F10" s="624"/>
      <c r="G10" s="542" t="s">
        <v>328</v>
      </c>
      <c r="H10" s="542" t="s">
        <v>328</v>
      </c>
      <c r="I10" s="542" t="s">
        <v>328</v>
      </c>
      <c r="J10" s="104"/>
      <c r="K10" s="104"/>
      <c r="L10" s="104"/>
      <c r="M10" s="104"/>
      <c r="N10" s="104"/>
      <c r="O10" s="104"/>
      <c r="P10" s="104"/>
    </row>
    <row r="11" spans="1:16" ht="15">
      <c r="A11" s="552"/>
      <c r="B11" s="553"/>
      <c r="C11" s="554"/>
      <c r="D11" s="554"/>
      <c r="E11" s="554"/>
      <c r="F11" s="554"/>
      <c r="G11" s="551"/>
      <c r="H11" s="546"/>
      <c r="I11" s="555"/>
      <c r="J11" s="103"/>
      <c r="K11" s="103"/>
      <c r="L11" s="106"/>
      <c r="M11" s="106"/>
      <c r="N11" s="109"/>
      <c r="O11" s="103"/>
      <c r="P11" s="103"/>
    </row>
    <row r="12" spans="1:16" ht="15">
      <c r="A12" s="627" t="s">
        <v>419</v>
      </c>
      <c r="B12" s="627"/>
      <c r="C12" s="627"/>
      <c r="D12" s="627"/>
      <c r="E12" s="627"/>
      <c r="F12" s="627"/>
      <c r="G12" s="548" t="s">
        <v>328</v>
      </c>
      <c r="H12" s="548" t="s">
        <v>328</v>
      </c>
      <c r="I12" s="548" t="s">
        <v>328</v>
      </c>
      <c r="J12" s="104"/>
      <c r="K12" s="104"/>
      <c r="L12" s="104"/>
      <c r="M12" s="104"/>
      <c r="N12" s="104"/>
      <c r="O12" s="104"/>
      <c r="P12" s="104"/>
    </row>
    <row r="13" spans="1:16" ht="15">
      <c r="A13" s="543"/>
      <c r="B13" s="100"/>
      <c r="C13" s="104"/>
      <c r="D13" s="100"/>
      <c r="E13" s="100"/>
      <c r="F13" s="108"/>
      <c r="G13" s="551"/>
      <c r="H13" s="546"/>
      <c r="I13" s="546"/>
      <c r="J13" s="104"/>
      <c r="K13" s="104"/>
      <c r="L13" s="104"/>
      <c r="M13" s="104"/>
      <c r="N13" s="104"/>
      <c r="O13" s="104"/>
      <c r="P13" s="104"/>
    </row>
    <row r="14" spans="1:16" ht="15">
      <c r="A14" s="625" t="s">
        <v>27</v>
      </c>
      <c r="B14" s="625"/>
      <c r="C14" s="625"/>
      <c r="D14" s="625"/>
      <c r="E14" s="625"/>
      <c r="F14" s="625"/>
      <c r="G14" s="542" t="s">
        <v>410</v>
      </c>
      <c r="H14" s="542" t="s">
        <v>410</v>
      </c>
      <c r="I14" s="542" t="s">
        <v>311</v>
      </c>
      <c r="J14" s="104"/>
      <c r="K14" s="104"/>
      <c r="L14" s="104"/>
      <c r="M14" s="104"/>
      <c r="N14" s="104"/>
      <c r="O14" s="104"/>
      <c r="P14" s="104"/>
    </row>
    <row r="15" spans="1:16" ht="15">
      <c r="A15" s="556"/>
      <c r="B15" s="102"/>
      <c r="C15" s="103"/>
      <c r="D15" s="103"/>
      <c r="E15" s="103"/>
      <c r="F15" s="103"/>
      <c r="G15" s="540"/>
      <c r="H15" s="551"/>
      <c r="I15" s="551"/>
      <c r="J15" s="100"/>
      <c r="K15" s="100" t="s">
        <v>86</v>
      </c>
      <c r="L15" s="100"/>
      <c r="M15" s="100"/>
      <c r="N15" s="100"/>
      <c r="O15" s="100"/>
      <c r="P15" s="100"/>
    </row>
    <row r="16" spans="1:16" ht="15">
      <c r="A16" s="543" t="s">
        <v>43</v>
      </c>
      <c r="B16" s="104" t="s">
        <v>44</v>
      </c>
      <c r="C16" s="104"/>
      <c r="D16" s="104"/>
      <c r="E16" s="544"/>
      <c r="F16" s="108"/>
      <c r="G16" s="547" t="s">
        <v>537</v>
      </c>
      <c r="H16" s="548" t="s">
        <v>537</v>
      </c>
      <c r="I16" s="548" t="s">
        <v>410</v>
      </c>
      <c r="J16" s="104"/>
      <c r="K16" s="104"/>
      <c r="L16" s="104"/>
      <c r="M16" s="104"/>
      <c r="N16" s="104"/>
      <c r="O16" s="104"/>
      <c r="P16" s="104"/>
    </row>
    <row r="17" spans="1:16" ht="18.75" customHeight="1">
      <c r="A17" s="626" t="s">
        <v>15</v>
      </c>
      <c r="B17" s="626"/>
      <c r="C17" s="626"/>
      <c r="D17" s="626"/>
      <c r="E17" s="626"/>
      <c r="F17" s="626"/>
      <c r="G17" s="541" t="s">
        <v>538</v>
      </c>
      <c r="H17" s="542" t="s">
        <v>538</v>
      </c>
      <c r="I17" s="542" t="s">
        <v>411</v>
      </c>
      <c r="J17" s="104"/>
      <c r="K17" s="104"/>
      <c r="L17" s="104"/>
      <c r="M17" s="104"/>
      <c r="N17" s="104"/>
      <c r="O17" s="104"/>
      <c r="P17" s="104"/>
    </row>
    <row r="18" spans="1:16" ht="15">
      <c r="A18" s="100"/>
      <c r="B18" s="100"/>
      <c r="C18" s="100"/>
      <c r="D18" s="100"/>
      <c r="E18" s="107"/>
      <c r="F18" s="107"/>
      <c r="G18" s="100"/>
      <c r="H18" s="105"/>
      <c r="I18" s="104"/>
      <c r="J18" s="104"/>
      <c r="K18" s="104"/>
      <c r="L18" s="104"/>
      <c r="M18" s="104"/>
      <c r="N18" s="104"/>
      <c r="O18" s="104"/>
      <c r="P18" s="104"/>
    </row>
    <row r="19" spans="1:16" ht="15">
      <c r="A19" s="104"/>
      <c r="B19" s="100"/>
      <c r="C19" s="104"/>
      <c r="D19" s="100"/>
      <c r="E19" s="100"/>
      <c r="F19" s="100"/>
      <c r="G19" s="82"/>
      <c r="H19" s="105"/>
      <c r="I19" s="104"/>
      <c r="J19" s="104"/>
      <c r="K19" s="104"/>
      <c r="L19" s="104"/>
      <c r="M19" s="104"/>
      <c r="N19" s="104"/>
      <c r="O19" s="104"/>
      <c r="P19" s="104"/>
    </row>
    <row r="20" spans="1:16" ht="15">
      <c r="A20" s="104"/>
      <c r="B20" s="100"/>
      <c r="C20" s="104"/>
      <c r="D20" s="100"/>
      <c r="E20" s="100"/>
      <c r="F20" s="108"/>
      <c r="G20" s="100"/>
      <c r="H20" s="105"/>
      <c r="I20" s="104"/>
      <c r="J20" s="104"/>
      <c r="K20" s="104"/>
      <c r="L20" s="104"/>
      <c r="M20" s="104"/>
      <c r="N20" s="104"/>
      <c r="O20" s="104"/>
      <c r="P20" s="104"/>
    </row>
  </sheetData>
  <sheetProtection/>
  <mergeCells count="8">
    <mergeCell ref="N2:O2"/>
    <mergeCell ref="A6:F6"/>
    <mergeCell ref="A10:F10"/>
    <mergeCell ref="A14:F14"/>
    <mergeCell ref="A17:F17"/>
    <mergeCell ref="A12:F12"/>
    <mergeCell ref="A8:F8"/>
    <mergeCell ref="A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H17" sqref="H17"/>
    </sheetView>
  </sheetViews>
  <sheetFormatPr defaultColWidth="9.00390625" defaultRowHeight="12.75"/>
  <cols>
    <col min="8" max="8" width="11.75390625" style="0" customWidth="1"/>
  </cols>
  <sheetData>
    <row r="2" spans="3:8" ht="12.75">
      <c r="C2" s="190" t="s">
        <v>494</v>
      </c>
      <c r="D2" s="163"/>
      <c r="E2" s="163"/>
      <c r="F2" s="163"/>
      <c r="G2" s="163"/>
      <c r="H2" s="163"/>
    </row>
    <row r="4" ht="13.5">
      <c r="C4" s="411" t="s">
        <v>90</v>
      </c>
    </row>
    <row r="5" ht="13.5">
      <c r="C5" s="411"/>
    </row>
    <row r="7" spans="1:9" ht="12.75">
      <c r="A7" s="6"/>
      <c r="B7" s="6"/>
      <c r="C7" s="6"/>
      <c r="D7" s="6"/>
      <c r="E7" s="6"/>
      <c r="F7" s="6"/>
      <c r="G7" s="6" t="s">
        <v>234</v>
      </c>
      <c r="H7" s="6" t="s">
        <v>245</v>
      </c>
      <c r="I7" s="6" t="s">
        <v>244</v>
      </c>
    </row>
    <row r="8" spans="1:9" ht="12.75">
      <c r="A8" s="6"/>
      <c r="B8" s="6"/>
      <c r="C8" s="6"/>
      <c r="D8" s="6"/>
      <c r="E8" s="6"/>
      <c r="F8" s="6"/>
      <c r="G8" s="6"/>
      <c r="H8" s="6"/>
      <c r="I8" s="6"/>
    </row>
    <row r="9" spans="1:9" ht="15">
      <c r="A9" s="629" t="s">
        <v>90</v>
      </c>
      <c r="B9" s="629"/>
      <c r="C9" s="629"/>
      <c r="D9" s="629"/>
      <c r="E9" s="629"/>
      <c r="F9" s="6"/>
      <c r="G9" s="314" t="s">
        <v>495</v>
      </c>
      <c r="H9" s="314" t="s">
        <v>495</v>
      </c>
      <c r="I9" s="314" t="s">
        <v>515</v>
      </c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  <row r="11" spans="1:9" ht="12.75">
      <c r="A11" s="6"/>
      <c r="B11" s="6"/>
      <c r="C11" s="6"/>
      <c r="D11" s="6"/>
      <c r="E11" s="6"/>
      <c r="F11" s="6"/>
      <c r="G11" s="6"/>
      <c r="H11" s="6"/>
      <c r="I11" s="6"/>
    </row>
    <row r="12" spans="1:9" ht="12.75">
      <c r="A12" s="630" t="s">
        <v>73</v>
      </c>
      <c r="B12" s="630"/>
      <c r="C12" s="630"/>
      <c r="D12" s="630"/>
      <c r="E12" s="630"/>
      <c r="F12" s="6"/>
      <c r="G12" s="6"/>
      <c r="H12" s="6"/>
      <c r="I12" s="6"/>
    </row>
    <row r="13" spans="1:9" ht="12.75">
      <c r="A13" s="6"/>
      <c r="B13" s="6"/>
      <c r="C13" s="6"/>
      <c r="D13" s="6"/>
      <c r="E13" s="6"/>
      <c r="F13" s="6"/>
      <c r="G13" s="6"/>
      <c r="H13" s="6"/>
      <c r="I13" s="6"/>
    </row>
    <row r="14" spans="1:9" ht="12.75">
      <c r="A14" s="631" t="s">
        <v>91</v>
      </c>
      <c r="B14" s="631"/>
      <c r="C14" s="631"/>
      <c r="D14" s="631"/>
      <c r="E14" s="631"/>
      <c r="F14" s="6"/>
      <c r="G14" s="557" t="s">
        <v>495</v>
      </c>
      <c r="H14" s="557" t="s">
        <v>495</v>
      </c>
      <c r="I14" s="557" t="s">
        <v>515</v>
      </c>
    </row>
    <row r="16" spans="1:9" ht="12.75">
      <c r="A16" s="150"/>
      <c r="B16" s="150"/>
      <c r="C16" s="150"/>
      <c r="D16" s="150"/>
      <c r="E16" s="150"/>
      <c r="F16" s="150"/>
      <c r="G16" s="303"/>
      <c r="H16" s="303"/>
      <c r="I16" s="303"/>
    </row>
  </sheetData>
  <sheetProtection/>
  <mergeCells count="3">
    <mergeCell ref="A9:E9"/>
    <mergeCell ref="A12:E12"/>
    <mergeCell ref="A14:E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30"/>
  <sheetViews>
    <sheetView zoomScalePageLayoutView="0" workbookViewId="0" topLeftCell="A1">
      <selection activeCell="A4" sqref="A4:G4"/>
    </sheetView>
  </sheetViews>
  <sheetFormatPr defaultColWidth="9.00390625" defaultRowHeight="12.75"/>
  <cols>
    <col min="1" max="1" width="3.875" style="0" customWidth="1"/>
    <col min="2" max="2" width="43.75390625" style="0" customWidth="1"/>
    <col min="3" max="3" width="16.125" style="0" customWidth="1"/>
    <col min="4" max="4" width="12.50390625" style="0" customWidth="1"/>
    <col min="5" max="5" width="17.75390625" style="0" customWidth="1"/>
    <col min="6" max="6" width="16.125" style="0" customWidth="1"/>
    <col min="7" max="7" width="20.00390625" style="0" customWidth="1"/>
  </cols>
  <sheetData>
    <row r="2" spans="4:7" ht="12.75">
      <c r="D2" s="190" t="s">
        <v>541</v>
      </c>
      <c r="E2" s="163"/>
      <c r="F2" s="163"/>
      <c r="G2" s="163"/>
    </row>
    <row r="4" spans="1:7" ht="15">
      <c r="A4" s="632" t="s">
        <v>88</v>
      </c>
      <c r="B4" s="632"/>
      <c r="C4" s="632"/>
      <c r="D4" s="632"/>
      <c r="E4" s="632"/>
      <c r="F4" s="632"/>
      <c r="G4" s="632"/>
    </row>
    <row r="6" spans="2:7" ht="12.75">
      <c r="B6" s="110"/>
      <c r="C6" s="110"/>
      <c r="D6" s="110"/>
      <c r="E6" s="110"/>
      <c r="F6" s="110"/>
      <c r="G6" s="111"/>
    </row>
    <row r="7" spans="2:7" ht="13.5" thickBot="1">
      <c r="B7" s="189"/>
      <c r="C7" s="189"/>
      <c r="D7" s="35"/>
      <c r="E7" s="35"/>
      <c r="F7" s="35"/>
      <c r="G7" s="112" t="s">
        <v>345</v>
      </c>
    </row>
    <row r="8" spans="2:7" ht="48.75" customHeight="1">
      <c r="B8" s="388" t="s">
        <v>28</v>
      </c>
      <c r="C8" s="389" t="s">
        <v>347</v>
      </c>
      <c r="D8" s="389" t="s">
        <v>348</v>
      </c>
      <c r="E8" s="390" t="s">
        <v>512</v>
      </c>
      <c r="F8" s="390" t="s">
        <v>513</v>
      </c>
      <c r="G8" s="391" t="s">
        <v>514</v>
      </c>
    </row>
    <row r="9" spans="2:7" ht="34.5" customHeight="1">
      <c r="B9" s="573" t="s">
        <v>232</v>
      </c>
      <c r="C9" s="574">
        <v>4361711</v>
      </c>
      <c r="D9" s="575">
        <v>1930866</v>
      </c>
      <c r="E9" s="575">
        <v>0</v>
      </c>
      <c r="F9" s="575">
        <v>0</v>
      </c>
      <c r="G9" s="576">
        <v>2430845</v>
      </c>
    </row>
    <row r="10" spans="2:7" ht="33" customHeight="1">
      <c r="B10" s="573" t="s">
        <v>346</v>
      </c>
      <c r="C10" s="574">
        <v>2451735</v>
      </c>
      <c r="D10" s="575">
        <v>2313935</v>
      </c>
      <c r="E10" s="577">
        <v>0</v>
      </c>
      <c r="F10" s="575">
        <v>0</v>
      </c>
      <c r="G10" s="576">
        <v>137800</v>
      </c>
    </row>
    <row r="11" spans="2:7" ht="33" customHeight="1">
      <c r="B11" s="573" t="s">
        <v>511</v>
      </c>
      <c r="C11" s="574">
        <v>285000001</v>
      </c>
      <c r="D11" s="575">
        <v>0</v>
      </c>
      <c r="E11" s="575">
        <v>51838688</v>
      </c>
      <c r="F11" s="575">
        <v>0</v>
      </c>
      <c r="G11" s="576">
        <v>233161313</v>
      </c>
    </row>
    <row r="12" spans="2:7" ht="45" customHeight="1">
      <c r="B12" s="573" t="s">
        <v>540</v>
      </c>
      <c r="C12" s="574">
        <v>0</v>
      </c>
      <c r="D12" s="575">
        <v>0</v>
      </c>
      <c r="E12" s="575">
        <v>32731951</v>
      </c>
      <c r="F12" s="575">
        <v>34095900</v>
      </c>
      <c r="G12" s="576">
        <v>1363949</v>
      </c>
    </row>
    <row r="13" spans="2:7" ht="51" customHeight="1">
      <c r="B13" s="573" t="s">
        <v>539</v>
      </c>
      <c r="C13" s="574">
        <v>0</v>
      </c>
      <c r="D13" s="575">
        <v>0</v>
      </c>
      <c r="E13" s="577">
        <v>0</v>
      </c>
      <c r="F13" s="575">
        <v>190903688</v>
      </c>
      <c r="G13" s="576">
        <v>190903688</v>
      </c>
    </row>
    <row r="14" spans="2:7" ht="42" customHeight="1" thickBot="1">
      <c r="B14" s="578" t="s">
        <v>349</v>
      </c>
      <c r="C14" s="579">
        <v>103637465</v>
      </c>
      <c r="D14" s="579">
        <v>82109419</v>
      </c>
      <c r="E14" s="579">
        <v>56711044</v>
      </c>
      <c r="F14" s="579">
        <v>35501853</v>
      </c>
      <c r="G14" s="580">
        <v>318855</v>
      </c>
    </row>
    <row r="15" spans="2:7" ht="12.75">
      <c r="B15" s="6"/>
      <c r="C15" s="6"/>
      <c r="D15" s="6"/>
      <c r="E15" s="6"/>
      <c r="F15" s="6"/>
      <c r="G15" s="6"/>
    </row>
    <row r="16" spans="2:7" ht="12.75">
      <c r="B16" s="6"/>
      <c r="C16" s="6"/>
      <c r="D16" s="6"/>
      <c r="E16" s="6"/>
      <c r="F16" s="6"/>
      <c r="G16" s="6"/>
    </row>
    <row r="17" spans="2:7" ht="12.75">
      <c r="B17" s="189"/>
      <c r="C17" s="189"/>
      <c r="D17" s="35"/>
      <c r="E17" s="35"/>
      <c r="F17" s="35"/>
      <c r="G17" s="112"/>
    </row>
    <row r="18" spans="2:13" ht="12.75">
      <c r="B18" s="110"/>
      <c r="C18" s="110"/>
      <c r="D18" s="110"/>
      <c r="E18" s="110"/>
      <c r="F18" s="110"/>
      <c r="G18" s="304"/>
      <c r="K18" t="s">
        <v>86</v>
      </c>
      <c r="M18" t="s">
        <v>86</v>
      </c>
    </row>
    <row r="19" spans="2:7" ht="12.75">
      <c r="B19" s="305"/>
      <c r="C19" s="305"/>
      <c r="D19" s="306"/>
      <c r="E19" s="306"/>
      <c r="F19" s="6"/>
      <c r="G19" s="6"/>
    </row>
    <row r="20" spans="2:7" ht="12.75">
      <c r="B20" s="11"/>
      <c r="C20" s="11"/>
      <c r="D20" s="306"/>
      <c r="E20" s="306"/>
      <c r="F20" s="306"/>
      <c r="G20" s="6"/>
    </row>
    <row r="21" spans="2:7" ht="12.75">
      <c r="B21" s="11"/>
      <c r="C21" s="11"/>
      <c r="D21" s="306"/>
      <c r="E21" s="306"/>
      <c r="F21" s="306"/>
      <c r="G21" s="6"/>
    </row>
    <row r="22" spans="2:7" ht="12.75">
      <c r="B22" s="11"/>
      <c r="C22" s="11"/>
      <c r="D22" s="306"/>
      <c r="E22" s="306"/>
      <c r="F22" s="306"/>
      <c r="G22" s="6"/>
    </row>
    <row r="23" spans="2:7" ht="12.75">
      <c r="B23" s="6"/>
      <c r="C23" s="6"/>
      <c r="D23" s="6"/>
      <c r="E23" s="6"/>
      <c r="F23" s="6"/>
      <c r="G23" s="6"/>
    </row>
    <row r="24" spans="2:7" ht="12.75">
      <c r="B24" s="6"/>
      <c r="C24" s="6"/>
      <c r="D24" s="6"/>
      <c r="E24" s="6"/>
      <c r="F24" s="6"/>
      <c r="G24" s="6"/>
    </row>
    <row r="25" spans="2:7" ht="12.75">
      <c r="B25" s="189"/>
      <c r="C25" s="189"/>
      <c r="D25" s="35"/>
      <c r="E25" s="35"/>
      <c r="F25" s="35"/>
      <c r="G25" s="112"/>
    </row>
    <row r="26" spans="2:7" ht="12.75">
      <c r="B26" s="110"/>
      <c r="C26" s="110"/>
      <c r="D26" s="110"/>
      <c r="E26" s="110"/>
      <c r="F26" s="110"/>
      <c r="G26" s="304"/>
    </row>
    <row r="27" spans="2:7" ht="12.75">
      <c r="B27" s="307"/>
      <c r="C27" s="307"/>
      <c r="D27" s="306"/>
      <c r="E27" s="306"/>
      <c r="F27" s="6"/>
      <c r="G27" s="6"/>
    </row>
    <row r="28" spans="2:7" ht="12.75">
      <c r="B28" s="11"/>
      <c r="C28" s="11"/>
      <c r="D28" s="306"/>
      <c r="E28" s="306"/>
      <c r="F28" s="306"/>
      <c r="G28" s="6"/>
    </row>
    <row r="29" spans="2:7" ht="12.75">
      <c r="B29" s="11"/>
      <c r="C29" s="11"/>
      <c r="D29" s="306"/>
      <c r="E29" s="306"/>
      <c r="F29" s="306"/>
      <c r="G29" s="6"/>
    </row>
    <row r="30" spans="2:7" ht="12.75">
      <c r="B30" s="11"/>
      <c r="C30" s="11"/>
      <c r="D30" s="306"/>
      <c r="E30" s="306"/>
      <c r="F30" s="306"/>
      <c r="G30" s="6"/>
    </row>
  </sheetData>
  <sheetProtection/>
  <mergeCells count="1">
    <mergeCell ref="A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24.125" style="0" customWidth="1"/>
    <col min="2" max="2" width="18.00390625" style="0" customWidth="1"/>
    <col min="3" max="3" width="15.625" style="0" customWidth="1"/>
    <col min="4" max="4" width="16.25390625" style="0" customWidth="1"/>
    <col min="5" max="5" width="24.50390625" style="0" customWidth="1"/>
  </cols>
  <sheetData>
    <row r="1" spans="3:5" ht="12.75">
      <c r="C1" s="633" t="s">
        <v>497</v>
      </c>
      <c r="D1" s="607"/>
      <c r="E1" s="607"/>
    </row>
    <row r="2" spans="1:5" ht="12.75">
      <c r="A2" s="53"/>
      <c r="B2" s="53"/>
      <c r="C2" s="53"/>
      <c r="D2" s="53"/>
      <c r="E2" s="53"/>
    </row>
    <row r="3" spans="1:5" ht="15.75" customHeight="1">
      <c r="A3" s="634" t="s">
        <v>496</v>
      </c>
      <c r="B3" s="634"/>
      <c r="C3" s="634"/>
      <c r="D3" s="634"/>
      <c r="E3" s="634"/>
    </row>
    <row r="4" spans="1:5" ht="12.75">
      <c r="A4" s="53"/>
      <c r="B4" s="53"/>
      <c r="C4" s="53"/>
      <c r="D4" s="53"/>
      <c r="E4" s="53"/>
    </row>
    <row r="5" spans="1:5" ht="13.5" thickBot="1">
      <c r="A5" s="53"/>
      <c r="B5" s="53"/>
      <c r="C5" s="53"/>
      <c r="D5" s="53"/>
      <c r="E5" s="443" t="s">
        <v>345</v>
      </c>
    </row>
    <row r="6" spans="1:5" ht="36" customHeight="1">
      <c r="A6" s="118" t="s">
        <v>3</v>
      </c>
      <c r="B6" s="119" t="s">
        <v>246</v>
      </c>
      <c r="C6" s="119" t="s">
        <v>247</v>
      </c>
      <c r="D6" s="119" t="s">
        <v>72</v>
      </c>
      <c r="E6" s="120" t="s">
        <v>29</v>
      </c>
    </row>
    <row r="7" spans="1:5" ht="22.5" customHeight="1">
      <c r="A7" s="121" t="s">
        <v>30</v>
      </c>
      <c r="B7" s="558"/>
      <c r="C7" s="221"/>
      <c r="D7" s="221"/>
      <c r="E7" s="122" t="s">
        <v>31</v>
      </c>
    </row>
    <row r="8" spans="1:5" ht="23.25" customHeight="1">
      <c r="A8" s="121" t="s">
        <v>32</v>
      </c>
      <c r="B8" s="559">
        <v>218363715</v>
      </c>
      <c r="C8" s="559">
        <v>694577137</v>
      </c>
      <c r="D8" s="221"/>
      <c r="E8" s="122"/>
    </row>
    <row r="9" spans="1:5" ht="22.5" customHeight="1">
      <c r="A9" s="121" t="s">
        <v>33</v>
      </c>
      <c r="B9" s="221">
        <v>500000</v>
      </c>
      <c r="C9" s="221">
        <v>500000</v>
      </c>
      <c r="D9" s="221"/>
      <c r="E9" s="122" t="s">
        <v>34</v>
      </c>
    </row>
    <row r="10" spans="1:5" ht="22.5" customHeight="1" thickBot="1">
      <c r="A10" s="123" t="s">
        <v>15</v>
      </c>
      <c r="B10" s="222">
        <v>218363715</v>
      </c>
      <c r="C10" s="222">
        <v>694577137</v>
      </c>
      <c r="D10" s="222"/>
      <c r="E10" s="124"/>
    </row>
    <row r="11" spans="1:5" ht="15">
      <c r="A11" s="102"/>
      <c r="B11" s="102"/>
      <c r="C11" s="102"/>
      <c r="D11" s="102"/>
      <c r="E11" s="125"/>
    </row>
    <row r="12" spans="1:5" ht="15">
      <c r="A12" s="126"/>
      <c r="B12" s="126"/>
      <c r="C12" s="127"/>
      <c r="D12" s="127"/>
      <c r="E12" s="126"/>
    </row>
    <row r="13" spans="1:5" ht="15">
      <c r="A13" s="126"/>
      <c r="B13" s="126"/>
      <c r="C13" s="127"/>
      <c r="D13" s="127"/>
      <c r="E13" s="126"/>
    </row>
    <row r="14" spans="1:5" ht="15">
      <c r="A14" s="126"/>
      <c r="B14" s="126"/>
      <c r="C14" s="128"/>
      <c r="D14" s="128"/>
      <c r="E14" s="126"/>
    </row>
    <row r="15" spans="1:5" ht="15">
      <c r="A15" s="106"/>
      <c r="B15" s="106"/>
      <c r="C15" s="106"/>
      <c r="D15" s="106"/>
      <c r="E15" s="129"/>
    </row>
  </sheetData>
  <sheetProtection/>
  <mergeCells count="2">
    <mergeCell ref="C1:E1"/>
    <mergeCell ref="A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38.375" style="0" customWidth="1"/>
    <col min="2" max="6" width="11.625" style="0" customWidth="1"/>
  </cols>
  <sheetData>
    <row r="1" spans="1:5" ht="12.75">
      <c r="A1" s="190" t="s">
        <v>498</v>
      </c>
      <c r="B1" s="163"/>
      <c r="C1" s="163"/>
      <c r="D1" s="163"/>
      <c r="E1" s="163"/>
    </row>
    <row r="3" spans="1:6" ht="15">
      <c r="A3" s="635" t="s">
        <v>35</v>
      </c>
      <c r="B3" s="635"/>
      <c r="C3" s="635"/>
      <c r="D3" s="635"/>
      <c r="E3" s="635"/>
      <c r="F3" s="130"/>
    </row>
    <row r="6" spans="1:6" ht="15.75" thickBot="1">
      <c r="A6" s="131"/>
      <c r="B6" s="131"/>
      <c r="C6" s="131"/>
      <c r="D6" s="131"/>
      <c r="E6" s="131"/>
      <c r="F6" s="131"/>
    </row>
    <row r="7" spans="1:6" ht="18" customHeight="1" thickBot="1">
      <c r="A7" s="132" t="s">
        <v>24</v>
      </c>
      <c r="B7" s="133" t="s">
        <v>233</v>
      </c>
      <c r="C7" s="113" t="s">
        <v>329</v>
      </c>
      <c r="D7" s="113" t="s">
        <v>399</v>
      </c>
      <c r="E7" s="134" t="s">
        <v>499</v>
      </c>
      <c r="F7" s="6"/>
    </row>
    <row r="8" spans="1:6" ht="18" customHeight="1">
      <c r="A8" s="257" t="s">
        <v>45</v>
      </c>
      <c r="B8" s="115"/>
      <c r="C8" s="115"/>
      <c r="D8" s="115"/>
      <c r="E8" s="116"/>
      <c r="F8" s="6"/>
    </row>
    <row r="9" spans="1:6" ht="30.75" customHeight="1">
      <c r="A9" s="258" t="s">
        <v>46</v>
      </c>
      <c r="B9" s="135"/>
      <c r="C9" s="135"/>
      <c r="D9" s="136"/>
      <c r="E9" s="137"/>
      <c r="F9" s="138"/>
    </row>
    <row r="10" spans="1:6" ht="30" customHeight="1">
      <c r="A10" s="258" t="s">
        <v>47</v>
      </c>
      <c r="B10" s="135"/>
      <c r="C10" s="136"/>
      <c r="D10" s="136"/>
      <c r="E10" s="137"/>
      <c r="F10" s="138"/>
    </row>
    <row r="11" spans="1:6" ht="18" customHeight="1">
      <c r="A11" s="259" t="s">
        <v>48</v>
      </c>
      <c r="B11" s="136"/>
      <c r="C11" s="136"/>
      <c r="D11" s="136"/>
      <c r="E11" s="137"/>
      <c r="F11" s="138"/>
    </row>
    <row r="12" spans="1:6" ht="24.75" customHeight="1" thickBot="1">
      <c r="A12" s="260" t="s">
        <v>49</v>
      </c>
      <c r="B12" s="139"/>
      <c r="C12" s="139"/>
      <c r="D12" s="139"/>
      <c r="E12" s="140"/>
      <c r="F12" s="138"/>
    </row>
    <row r="13" spans="1:6" ht="13.5">
      <c r="A13" s="138"/>
      <c r="B13" s="138"/>
      <c r="C13" s="138"/>
      <c r="D13" s="138"/>
      <c r="E13" s="138"/>
      <c r="F13" s="138"/>
    </row>
    <row r="14" spans="1:6" ht="13.5">
      <c r="A14" s="138"/>
      <c r="B14" s="138"/>
      <c r="C14" s="138"/>
      <c r="D14" s="138"/>
      <c r="E14" s="138"/>
      <c r="F14" s="138"/>
    </row>
    <row r="15" spans="1:6" ht="13.5">
      <c r="A15" s="141"/>
      <c r="B15" s="141"/>
      <c r="C15" s="141"/>
      <c r="D15" s="141"/>
      <c r="E15" s="141"/>
      <c r="F15" s="141"/>
    </row>
    <row r="16" spans="1:6" ht="13.5">
      <c r="A16" s="141"/>
      <c r="B16" s="141"/>
      <c r="C16" s="141"/>
      <c r="D16" s="141"/>
      <c r="E16" s="141"/>
      <c r="F16" s="141"/>
    </row>
    <row r="23" ht="12.75">
      <c r="J23" t="s">
        <v>87</v>
      </c>
    </row>
  </sheetData>
  <sheetProtection/>
  <mergeCells count="1"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3" width="14.625" style="0" customWidth="1"/>
    <col min="4" max="4" width="14.125" style="0" customWidth="1"/>
    <col min="5" max="5" width="14.375" style="0" customWidth="1"/>
  </cols>
  <sheetData>
    <row r="1" spans="3:8" ht="12.75">
      <c r="C1" s="594" t="s">
        <v>421</v>
      </c>
      <c r="D1" s="594"/>
      <c r="E1" s="594"/>
      <c r="F1" s="594"/>
      <c r="G1" s="594"/>
      <c r="H1" s="594"/>
    </row>
    <row r="5" ht="15">
      <c r="A5" s="476" t="s">
        <v>369</v>
      </c>
    </row>
    <row r="8" ht="13.5" thickBot="1">
      <c r="E8" t="s">
        <v>345</v>
      </c>
    </row>
    <row r="9" spans="2:5" ht="19.5" customHeight="1">
      <c r="B9" s="12"/>
      <c r="C9" s="384" t="s">
        <v>234</v>
      </c>
      <c r="D9" s="384" t="s">
        <v>235</v>
      </c>
      <c r="E9" s="243" t="s">
        <v>244</v>
      </c>
    </row>
    <row r="10" spans="2:5" ht="12.75">
      <c r="B10" s="144"/>
      <c r="C10" s="16"/>
      <c r="D10" s="16"/>
      <c r="E10" s="17"/>
    </row>
    <row r="11" spans="2:5" ht="12.75">
      <c r="B11" s="117" t="s">
        <v>0</v>
      </c>
      <c r="C11" s="142">
        <v>159706590</v>
      </c>
      <c r="D11" s="142">
        <v>159706590</v>
      </c>
      <c r="E11" s="399"/>
    </row>
    <row r="12" spans="2:5" ht="12.75">
      <c r="B12" s="144"/>
      <c r="C12" s="16"/>
      <c r="D12" s="16"/>
      <c r="E12" s="17"/>
    </row>
    <row r="13" spans="2:5" ht="12.75">
      <c r="B13" s="144"/>
      <c r="C13" s="16"/>
      <c r="D13" s="16"/>
      <c r="E13" s="17"/>
    </row>
    <row r="14" spans="2:5" ht="13.5" thickBot="1">
      <c r="B14" s="164" t="s">
        <v>1</v>
      </c>
      <c r="C14" s="493">
        <v>513146579</v>
      </c>
      <c r="D14" s="149">
        <v>513146579</v>
      </c>
      <c r="E14" s="400"/>
    </row>
  </sheetData>
  <sheetProtection/>
  <mergeCells count="1">
    <mergeCell ref="C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2">
      <selection activeCell="E24" sqref="E24"/>
    </sheetView>
  </sheetViews>
  <sheetFormatPr defaultColWidth="9.00390625" defaultRowHeight="12.75"/>
  <cols>
    <col min="1" max="1" width="42.50390625" style="0" customWidth="1"/>
    <col min="2" max="2" width="13.625" style="0" customWidth="1"/>
    <col min="3" max="3" width="12.75390625" style="0" customWidth="1"/>
    <col min="4" max="4" width="13.75390625" style="0" customWidth="1"/>
    <col min="5" max="5" width="19.50390625" style="0" customWidth="1"/>
    <col min="6" max="6" width="16.125" style="0" customWidth="1"/>
  </cols>
  <sheetData>
    <row r="1" spans="2:5" ht="12.75">
      <c r="B1" s="633" t="s">
        <v>501</v>
      </c>
      <c r="C1" s="633"/>
      <c r="D1" s="633"/>
      <c r="E1" s="633"/>
    </row>
    <row r="2" spans="2:10" ht="12.75">
      <c r="B2" s="190"/>
      <c r="J2" s="9"/>
    </row>
    <row r="3" spans="1:5" ht="15">
      <c r="A3" s="636" t="s">
        <v>407</v>
      </c>
      <c r="B3" s="636"/>
      <c r="C3" s="636"/>
      <c r="D3" s="636"/>
      <c r="E3" s="636"/>
    </row>
    <row r="5" ht="14.25" customHeight="1" thickBot="1">
      <c r="E5" s="385" t="s">
        <v>345</v>
      </c>
    </row>
    <row r="6" spans="1:6" ht="27" customHeight="1">
      <c r="A6" s="208" t="s">
        <v>3</v>
      </c>
      <c r="B6" s="324" t="s">
        <v>343</v>
      </c>
      <c r="C6" s="384" t="s">
        <v>51</v>
      </c>
      <c r="D6" s="384" t="s">
        <v>244</v>
      </c>
      <c r="E6" s="243" t="s">
        <v>248</v>
      </c>
      <c r="F6" s="6"/>
    </row>
    <row r="7" spans="1:6" ht="15.75" customHeight="1">
      <c r="A7" s="144" t="s">
        <v>50</v>
      </c>
      <c r="B7" s="142">
        <v>6302000</v>
      </c>
      <c r="C7" s="147">
        <v>32692330</v>
      </c>
      <c r="D7" s="147">
        <v>34190532</v>
      </c>
      <c r="E7" s="148">
        <v>34190532</v>
      </c>
      <c r="F7" s="6"/>
    </row>
    <row r="8" spans="1:6" ht="15.75" customHeight="1">
      <c r="A8" s="144" t="s">
        <v>219</v>
      </c>
      <c r="B8" s="142"/>
      <c r="C8" s="142">
        <v>1576392</v>
      </c>
      <c r="D8" s="142">
        <v>1143648</v>
      </c>
      <c r="E8" s="143">
        <v>1143648</v>
      </c>
      <c r="F8" s="6"/>
    </row>
    <row r="9" spans="1:6" ht="15.75" customHeight="1">
      <c r="A9" s="144" t="s">
        <v>198</v>
      </c>
      <c r="B9" s="142">
        <v>1000000</v>
      </c>
      <c r="C9" s="142"/>
      <c r="D9" s="142">
        <v>510000</v>
      </c>
      <c r="E9" s="143">
        <v>510000</v>
      </c>
      <c r="F9" s="6"/>
    </row>
    <row r="10" spans="1:6" ht="15.75" customHeight="1">
      <c r="A10" s="144" t="s">
        <v>199</v>
      </c>
      <c r="B10" s="142">
        <v>3000000</v>
      </c>
      <c r="C10" s="142"/>
      <c r="D10" s="142">
        <v>3049714</v>
      </c>
      <c r="E10" s="143">
        <v>3049714</v>
      </c>
      <c r="F10" s="6"/>
    </row>
    <row r="11" spans="1:6" ht="15.75" customHeight="1">
      <c r="A11" s="144" t="s">
        <v>220</v>
      </c>
      <c r="B11" s="142">
        <v>8000000</v>
      </c>
      <c r="C11" s="142"/>
      <c r="D11" s="142">
        <v>7388000</v>
      </c>
      <c r="E11" s="143">
        <v>7388000</v>
      </c>
      <c r="F11" s="6"/>
    </row>
    <row r="12" spans="1:6" ht="15.75" customHeight="1">
      <c r="A12" s="144" t="s">
        <v>221</v>
      </c>
      <c r="B12" s="142">
        <v>350000</v>
      </c>
      <c r="C12" s="142"/>
      <c r="D12" s="142">
        <v>250000</v>
      </c>
      <c r="E12" s="143">
        <v>250000</v>
      </c>
      <c r="F12" s="6"/>
    </row>
    <row r="13" spans="1:6" ht="15.75" customHeight="1">
      <c r="A13" s="144" t="s">
        <v>400</v>
      </c>
      <c r="B13" s="142">
        <v>900000</v>
      </c>
      <c r="C13" s="142"/>
      <c r="D13" s="142">
        <v>546000</v>
      </c>
      <c r="E13" s="143">
        <v>546000</v>
      </c>
      <c r="F13" s="6"/>
    </row>
    <row r="14" spans="1:6" ht="15.75" customHeight="1">
      <c r="A14" s="144" t="s">
        <v>542</v>
      </c>
      <c r="B14" s="142">
        <v>50000</v>
      </c>
      <c r="C14" s="142"/>
      <c r="D14" s="142">
        <v>0</v>
      </c>
      <c r="E14" s="143">
        <v>0</v>
      </c>
      <c r="F14" s="6"/>
    </row>
    <row r="15" spans="1:6" ht="15.75" customHeight="1">
      <c r="A15" s="144" t="s">
        <v>222</v>
      </c>
      <c r="B15" s="142">
        <v>2800000</v>
      </c>
      <c r="C15" s="142"/>
      <c r="D15" s="142">
        <v>1548025</v>
      </c>
      <c r="E15" s="143">
        <v>1548025</v>
      </c>
      <c r="F15" s="6"/>
    </row>
    <row r="16" spans="1:6" ht="15.75" customHeight="1">
      <c r="A16" s="144" t="s">
        <v>401</v>
      </c>
      <c r="B16" s="142">
        <v>500000</v>
      </c>
      <c r="C16" s="142"/>
      <c r="D16" s="142">
        <v>360000</v>
      </c>
      <c r="E16" s="143">
        <v>360000</v>
      </c>
      <c r="F16" s="6"/>
    </row>
    <row r="17" spans="1:6" ht="15.75" customHeight="1">
      <c r="A17" s="144" t="s">
        <v>500</v>
      </c>
      <c r="B17" s="142">
        <v>96000</v>
      </c>
      <c r="C17" s="142"/>
      <c r="D17" s="142"/>
      <c r="E17" s="143"/>
      <c r="F17" s="6"/>
    </row>
    <row r="18" spans="1:6" ht="15.75" customHeight="1">
      <c r="A18" s="144" t="s">
        <v>404</v>
      </c>
      <c r="B18" s="142"/>
      <c r="C18" s="142"/>
      <c r="D18" s="142">
        <v>96000</v>
      </c>
      <c r="E18" s="143">
        <v>96000</v>
      </c>
      <c r="F18" s="6"/>
    </row>
    <row r="19" spans="1:6" ht="15.75" customHeight="1">
      <c r="A19" s="144" t="s">
        <v>405</v>
      </c>
      <c r="B19" s="142"/>
      <c r="C19" s="142"/>
      <c r="D19" s="142">
        <v>2460000</v>
      </c>
      <c r="E19" s="143">
        <v>2460000</v>
      </c>
      <c r="F19" s="6"/>
    </row>
    <row r="20" spans="1:6" ht="15.75" customHeight="1">
      <c r="A20" s="144" t="s">
        <v>406</v>
      </c>
      <c r="B20" s="142"/>
      <c r="C20" s="142"/>
      <c r="D20" s="142">
        <v>8268080</v>
      </c>
      <c r="E20" s="143">
        <v>8268080</v>
      </c>
      <c r="F20" s="6"/>
    </row>
    <row r="21" spans="1:6" ht="15.75" customHeight="1">
      <c r="A21" s="144" t="s">
        <v>543</v>
      </c>
      <c r="B21" s="142"/>
      <c r="C21" s="142"/>
      <c r="D21" s="142">
        <v>56894</v>
      </c>
      <c r="E21" s="143">
        <v>56894</v>
      </c>
      <c r="F21" s="6"/>
    </row>
    <row r="22" spans="1:6" ht="15.75" customHeight="1">
      <c r="A22" s="144" t="s">
        <v>544</v>
      </c>
      <c r="B22" s="142"/>
      <c r="C22" s="142"/>
      <c r="D22" s="142">
        <v>2346960</v>
      </c>
      <c r="E22" s="143">
        <v>2346960</v>
      </c>
      <c r="F22" s="6"/>
    </row>
    <row r="23" spans="1:6" ht="21" customHeight="1" thickBot="1">
      <c r="A23" s="209" t="s">
        <v>52</v>
      </c>
      <c r="B23" s="331">
        <v>22998000</v>
      </c>
      <c r="C23" s="444">
        <v>34268722</v>
      </c>
      <c r="D23" s="331">
        <v>62213853</v>
      </c>
      <c r="E23" s="332">
        <v>62213853</v>
      </c>
      <c r="F23" s="6"/>
    </row>
    <row r="24" spans="1:6" ht="15.75" customHeight="1">
      <c r="A24" s="6"/>
      <c r="B24" s="581"/>
      <c r="C24" s="581"/>
      <c r="D24" s="581"/>
      <c r="E24" s="581"/>
      <c r="F24" s="6"/>
    </row>
    <row r="25" spans="1:6" ht="15.75" customHeight="1">
      <c r="A25" s="6"/>
      <c r="B25" s="581"/>
      <c r="C25" s="581"/>
      <c r="D25" s="581"/>
      <c r="E25" s="581"/>
      <c r="F25" s="6"/>
    </row>
    <row r="26" spans="1:6" ht="15.75" customHeight="1">
      <c r="A26" s="6"/>
      <c r="B26" s="581"/>
      <c r="C26" s="581"/>
      <c r="D26" s="581"/>
      <c r="E26" s="581"/>
      <c r="F26" s="6"/>
    </row>
    <row r="27" spans="1:6" ht="15.75" customHeight="1">
      <c r="A27" s="6"/>
      <c r="B27" s="581"/>
      <c r="C27" s="581"/>
      <c r="D27" s="581"/>
      <c r="E27" s="581"/>
      <c r="F27" s="6"/>
    </row>
    <row r="28" spans="1:6" ht="18" customHeight="1">
      <c r="A28" s="582"/>
      <c r="B28" s="583"/>
      <c r="C28" s="584"/>
      <c r="D28" s="584"/>
      <c r="E28" s="584"/>
      <c r="F28" s="6"/>
    </row>
  </sheetData>
  <sheetProtection/>
  <mergeCells count="2">
    <mergeCell ref="A3:E3"/>
    <mergeCell ref="B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85"/>
  <sheetViews>
    <sheetView tabSelected="1" zoomScalePageLayoutView="0" workbookViewId="0" topLeftCell="A61">
      <selection activeCell="D79" sqref="D79"/>
    </sheetView>
  </sheetViews>
  <sheetFormatPr defaultColWidth="9.00390625" defaultRowHeight="12.75"/>
  <cols>
    <col min="1" max="1" width="42.375" style="0" customWidth="1"/>
    <col min="2" max="2" width="14.125" style="0" customWidth="1"/>
    <col min="3" max="3" width="14.50390625" style="0" customWidth="1"/>
    <col min="4" max="4" width="13.75390625" style="0" customWidth="1"/>
  </cols>
  <sheetData>
    <row r="1" spans="1:4" ht="15">
      <c r="A1" s="638" t="s">
        <v>502</v>
      </c>
      <c r="B1" s="638"/>
      <c r="C1" s="638"/>
      <c r="D1" s="638"/>
    </row>
    <row r="2" spans="1:2" ht="12.75">
      <c r="A2" s="151"/>
      <c r="B2" s="151"/>
    </row>
    <row r="3" spans="1:2" ht="12.75">
      <c r="A3" s="151"/>
      <c r="B3" s="151"/>
    </row>
    <row r="4" spans="1:2" ht="12.75">
      <c r="A4" s="151"/>
      <c r="B4" s="151"/>
    </row>
    <row r="5" spans="1:2" ht="12.75">
      <c r="A5" s="151"/>
      <c r="B5" s="151"/>
    </row>
    <row r="6" spans="1:4" ht="18" customHeight="1">
      <c r="A6" s="637" t="s">
        <v>89</v>
      </c>
      <c r="B6" s="637"/>
      <c r="C6" s="637"/>
      <c r="D6" s="637"/>
    </row>
    <row r="7" spans="1:2" ht="18">
      <c r="A7" s="153"/>
      <c r="B7" s="153"/>
    </row>
    <row r="8" spans="1:4" ht="13.5" thickBot="1">
      <c r="A8" s="151"/>
      <c r="B8" s="151"/>
      <c r="C8" s="601" t="s">
        <v>345</v>
      </c>
      <c r="D8" s="601"/>
    </row>
    <row r="9" spans="1:4" ht="33" customHeight="1">
      <c r="A9" s="154" t="s">
        <v>3</v>
      </c>
      <c r="B9" s="309" t="s">
        <v>242</v>
      </c>
      <c r="C9" s="311" t="s">
        <v>243</v>
      </c>
      <c r="D9" s="312" t="s">
        <v>244</v>
      </c>
    </row>
    <row r="10" spans="1:4" ht="15">
      <c r="A10" s="155" t="s">
        <v>36</v>
      </c>
      <c r="B10" s="445">
        <f>SUM(B11,B20)</f>
        <v>474064736</v>
      </c>
      <c r="C10" s="445">
        <f>SUM(C11,C20)</f>
        <v>815834425</v>
      </c>
      <c r="D10" s="446">
        <v>815834425</v>
      </c>
    </row>
    <row r="11" spans="1:4" ht="15.75">
      <c r="A11" s="156" t="s">
        <v>37</v>
      </c>
      <c r="B11" s="354">
        <f>SUM(B12:B17)</f>
        <v>443260379</v>
      </c>
      <c r="C11" s="354">
        <f>SUM(C12:C17)</f>
        <v>536380389</v>
      </c>
      <c r="D11" s="447">
        <v>536380389</v>
      </c>
    </row>
    <row r="12" spans="1:4" ht="15">
      <c r="A12" s="308" t="s">
        <v>186</v>
      </c>
      <c r="B12" s="448">
        <v>249055334</v>
      </c>
      <c r="C12" s="448">
        <v>299754613</v>
      </c>
      <c r="D12" s="449">
        <v>299754613</v>
      </c>
    </row>
    <row r="13" spans="1:4" ht="15">
      <c r="A13" s="308" t="s">
        <v>210</v>
      </c>
      <c r="B13" s="448">
        <v>47827145</v>
      </c>
      <c r="C13" s="448">
        <v>54598518</v>
      </c>
      <c r="D13" s="449">
        <v>54598518</v>
      </c>
    </row>
    <row r="14" spans="1:4" ht="15">
      <c r="A14" s="308" t="s">
        <v>187</v>
      </c>
      <c r="B14" s="448">
        <v>87400000</v>
      </c>
      <c r="C14" s="448">
        <v>113975089</v>
      </c>
      <c r="D14" s="449">
        <v>113975089</v>
      </c>
    </row>
    <row r="15" spans="1:4" ht="15">
      <c r="A15" s="308" t="s">
        <v>188</v>
      </c>
      <c r="B15" s="448">
        <v>56177900</v>
      </c>
      <c r="C15" s="448">
        <v>66149963</v>
      </c>
      <c r="D15" s="449">
        <v>66149963</v>
      </c>
    </row>
    <row r="16" spans="1:4" ht="15">
      <c r="A16" s="308" t="s">
        <v>211</v>
      </c>
      <c r="B16" s="448">
        <v>2000000</v>
      </c>
      <c r="C16" s="448">
        <v>1342106</v>
      </c>
      <c r="D16" s="449">
        <v>1342106</v>
      </c>
    </row>
    <row r="17" spans="1:4" ht="15">
      <c r="A17" s="308" t="s">
        <v>212</v>
      </c>
      <c r="B17" s="448">
        <v>800000</v>
      </c>
      <c r="C17" s="448">
        <v>560100</v>
      </c>
      <c r="D17" s="449">
        <v>560100</v>
      </c>
    </row>
    <row r="18" spans="1:4" ht="15">
      <c r="A18" s="157"/>
      <c r="B18" s="450"/>
      <c r="C18" s="450"/>
      <c r="D18" s="449"/>
    </row>
    <row r="19" spans="1:4" ht="15">
      <c r="A19" s="157"/>
      <c r="B19" s="448"/>
      <c r="C19" s="448"/>
      <c r="D19" s="449"/>
    </row>
    <row r="20" spans="1:4" ht="15.75">
      <c r="A20" s="156" t="s">
        <v>38</v>
      </c>
      <c r="B20" s="354">
        <f>SUM(B21:B24)</f>
        <v>30804357</v>
      </c>
      <c r="C20" s="354">
        <f>SUM(C21:C24)</f>
        <v>279454036</v>
      </c>
      <c r="D20" s="447">
        <v>279454036</v>
      </c>
    </row>
    <row r="21" spans="1:4" ht="15">
      <c r="A21" s="308" t="s">
        <v>189</v>
      </c>
      <c r="B21" s="448"/>
      <c r="C21" s="451"/>
      <c r="D21" s="449"/>
    </row>
    <row r="22" spans="1:4" ht="15">
      <c r="A22" s="308" t="s">
        <v>94</v>
      </c>
      <c r="B22" s="448">
        <v>20704357</v>
      </c>
      <c r="C22" s="451">
        <v>275470026</v>
      </c>
      <c r="D22" s="449">
        <v>275470026</v>
      </c>
    </row>
    <row r="23" spans="1:4" ht="15">
      <c r="A23" s="308" t="s">
        <v>190</v>
      </c>
      <c r="B23" s="448">
        <v>100000</v>
      </c>
      <c r="C23" s="451">
        <v>1282270</v>
      </c>
      <c r="D23" s="449">
        <v>1282270</v>
      </c>
    </row>
    <row r="24" spans="1:4" ht="15">
      <c r="A24" s="308" t="s">
        <v>191</v>
      </c>
      <c r="B24" s="448">
        <v>10000000</v>
      </c>
      <c r="C24" s="451">
        <v>2701740</v>
      </c>
      <c r="D24" s="449">
        <v>2701740</v>
      </c>
    </row>
    <row r="25" spans="1:4" ht="15">
      <c r="A25" s="157"/>
      <c r="B25" s="448"/>
      <c r="C25" s="448"/>
      <c r="D25" s="449"/>
    </row>
    <row r="26" spans="1:4" ht="15">
      <c r="A26" s="310" t="s">
        <v>53</v>
      </c>
      <c r="B26" s="448"/>
      <c r="C26" s="445"/>
      <c r="D26" s="449"/>
    </row>
    <row r="27" spans="1:4" ht="15.75">
      <c r="A27" s="156" t="s">
        <v>54</v>
      </c>
      <c r="B27" s="354">
        <f>SUM(B28:B29)</f>
        <v>672853169</v>
      </c>
      <c r="C27" s="354">
        <f>SUM(C28:C29)</f>
        <v>672853169</v>
      </c>
      <c r="D27" s="447">
        <v>672853169</v>
      </c>
    </row>
    <row r="28" spans="1:4" ht="15">
      <c r="A28" s="308" t="s">
        <v>313</v>
      </c>
      <c r="B28" s="451">
        <v>159706590</v>
      </c>
      <c r="C28" s="451">
        <v>159706590</v>
      </c>
      <c r="D28" s="449">
        <v>159706590</v>
      </c>
    </row>
    <row r="29" spans="1:4" ht="15">
      <c r="A29" s="308" t="s">
        <v>314</v>
      </c>
      <c r="B29" s="451">
        <v>513146579</v>
      </c>
      <c r="C29" s="451">
        <v>513146579</v>
      </c>
      <c r="D29" s="449">
        <v>513146579</v>
      </c>
    </row>
    <row r="30" spans="1:4" ht="15.75">
      <c r="A30" s="156" t="s">
        <v>55</v>
      </c>
      <c r="B30" s="448"/>
      <c r="C30" s="448"/>
      <c r="D30" s="449"/>
    </row>
    <row r="31" spans="1:4" ht="15.75">
      <c r="A31" s="157" t="s">
        <v>56</v>
      </c>
      <c r="B31" s="448"/>
      <c r="C31" s="354"/>
      <c r="D31" s="449"/>
    </row>
    <row r="32" spans="1:4" ht="15">
      <c r="A32" s="157" t="s">
        <v>57</v>
      </c>
      <c r="B32" s="448"/>
      <c r="C32" s="448"/>
      <c r="D32" s="449"/>
    </row>
    <row r="33" spans="1:4" ht="15.75">
      <c r="A33" s="157"/>
      <c r="B33" s="354"/>
      <c r="C33" s="448"/>
      <c r="D33" s="449"/>
    </row>
    <row r="34" spans="1:4" ht="15.75">
      <c r="A34" s="156" t="s">
        <v>330</v>
      </c>
      <c r="B34" s="354"/>
      <c r="C34" s="452"/>
      <c r="D34" s="447"/>
    </row>
    <row r="35" spans="1:4" ht="15.75">
      <c r="A35" s="156" t="s">
        <v>315</v>
      </c>
      <c r="B35" s="448"/>
      <c r="C35" s="354">
        <v>11263953</v>
      </c>
      <c r="D35" s="447">
        <v>11263953</v>
      </c>
    </row>
    <row r="36" spans="1:4" ht="17.25">
      <c r="A36" s="159"/>
      <c r="B36" s="448"/>
      <c r="C36" s="354"/>
      <c r="D36" s="449"/>
    </row>
    <row r="37" spans="1:4" ht="15">
      <c r="A37" s="490" t="s">
        <v>4</v>
      </c>
      <c r="B37" s="560">
        <f>SUM(B10,B27)</f>
        <v>1146917905</v>
      </c>
      <c r="C37" s="560">
        <f>SUM(C10,C27,C35)</f>
        <v>1499951547</v>
      </c>
      <c r="D37" s="337">
        <v>1499951547</v>
      </c>
    </row>
    <row r="38" spans="1:4" ht="15.75">
      <c r="A38" s="491" t="s">
        <v>58</v>
      </c>
      <c r="B38" s="560">
        <v>602966969</v>
      </c>
      <c r="C38" s="666">
        <v>707350932</v>
      </c>
      <c r="D38" s="337">
        <v>707350932</v>
      </c>
    </row>
    <row r="39" spans="1:4" ht="16.5" thickBot="1">
      <c r="A39" s="492" t="s">
        <v>59</v>
      </c>
      <c r="B39" s="667">
        <v>543950936</v>
      </c>
      <c r="C39" s="668">
        <v>792600615</v>
      </c>
      <c r="D39" s="356">
        <v>792600516</v>
      </c>
    </row>
    <row r="40" spans="1:4" ht="15">
      <c r="A40" s="352"/>
      <c r="B40" s="454"/>
      <c r="C40" s="454"/>
      <c r="D40" s="455"/>
    </row>
    <row r="41" spans="1:4" ht="15">
      <c r="A41" s="352"/>
      <c r="B41" s="456"/>
      <c r="C41" s="454"/>
      <c r="D41" s="455"/>
    </row>
    <row r="42" spans="1:4" ht="15">
      <c r="A42" s="151"/>
      <c r="B42" s="457"/>
      <c r="C42" s="458"/>
      <c r="D42" s="458"/>
    </row>
    <row r="43" spans="1:4" ht="15">
      <c r="A43" s="151"/>
      <c r="B43" s="457"/>
      <c r="C43" s="458"/>
      <c r="D43" s="458"/>
    </row>
    <row r="44" spans="1:4" ht="15">
      <c r="A44" s="151"/>
      <c r="B44" s="457"/>
      <c r="C44" s="458"/>
      <c r="D44" s="458"/>
    </row>
    <row r="45" spans="1:4" ht="15">
      <c r="A45" s="151"/>
      <c r="B45" s="457"/>
      <c r="C45" s="458"/>
      <c r="D45" s="458"/>
    </row>
    <row r="46" spans="1:4" ht="15">
      <c r="A46" s="151"/>
      <c r="B46" s="152"/>
      <c r="C46" s="458"/>
      <c r="D46" s="458"/>
    </row>
    <row r="47" spans="1:4" ht="15">
      <c r="A47" s="151"/>
      <c r="B47" s="152"/>
      <c r="C47" s="458"/>
      <c r="D47" s="458"/>
    </row>
    <row r="48" spans="1:4" ht="15">
      <c r="A48" s="151"/>
      <c r="B48" s="457"/>
      <c r="C48" s="458"/>
      <c r="D48" s="458"/>
    </row>
    <row r="49" spans="1:4" ht="15" thickBot="1">
      <c r="A49" s="151"/>
      <c r="B49" s="457"/>
      <c r="C49" s="458"/>
      <c r="D49" s="458"/>
    </row>
    <row r="50" spans="1:4" ht="30.75">
      <c r="A50" s="154" t="s">
        <v>3</v>
      </c>
      <c r="B50" s="309" t="s">
        <v>242</v>
      </c>
      <c r="C50" s="311" t="s">
        <v>243</v>
      </c>
      <c r="D50" s="312" t="s">
        <v>244</v>
      </c>
    </row>
    <row r="51" spans="1:4" ht="15">
      <c r="A51" s="155" t="s">
        <v>39</v>
      </c>
      <c r="B51" s="445">
        <f>SUM(B52,B62,B68)</f>
        <v>1137592547</v>
      </c>
      <c r="C51" s="445">
        <f>SUM(C52,C62,C68)</f>
        <v>1490626189</v>
      </c>
      <c r="D51" s="446">
        <v>792910961</v>
      </c>
    </row>
    <row r="52" spans="1:4" ht="15.75">
      <c r="A52" s="156" t="s">
        <v>40</v>
      </c>
      <c r="B52" s="354">
        <f>SUM(B53:B60)</f>
        <v>463748624</v>
      </c>
      <c r="C52" s="354">
        <f>SUM(C53:C60)</f>
        <v>502424089</v>
      </c>
      <c r="D52" s="447">
        <v>499285998</v>
      </c>
    </row>
    <row r="53" spans="1:4" ht="15">
      <c r="A53" s="157" t="s">
        <v>60</v>
      </c>
      <c r="B53" s="451">
        <v>205803979</v>
      </c>
      <c r="C53" s="451">
        <v>212593250</v>
      </c>
      <c r="D53" s="449">
        <v>212593250</v>
      </c>
    </row>
    <row r="54" spans="1:4" ht="15">
      <c r="A54" s="157" t="s">
        <v>61</v>
      </c>
      <c r="B54" s="451">
        <v>26569256</v>
      </c>
      <c r="C54" s="451">
        <v>28703914</v>
      </c>
      <c r="D54" s="449">
        <v>28703914</v>
      </c>
    </row>
    <row r="55" spans="1:4" ht="15">
      <c r="A55" s="157" t="s">
        <v>62</v>
      </c>
      <c r="B55" s="451">
        <v>189691365</v>
      </c>
      <c r="C55" s="451">
        <v>199262777</v>
      </c>
      <c r="D55" s="449">
        <v>196124686</v>
      </c>
    </row>
    <row r="56" spans="1:4" ht="15">
      <c r="A56" s="157" t="s">
        <v>192</v>
      </c>
      <c r="B56" s="451">
        <v>21998000</v>
      </c>
      <c r="C56" s="451">
        <v>15697739</v>
      </c>
      <c r="D56" s="449">
        <v>15697739</v>
      </c>
    </row>
    <row r="57" spans="1:4" ht="15">
      <c r="A57" s="308" t="s">
        <v>193</v>
      </c>
      <c r="B57" s="451">
        <v>6865000</v>
      </c>
      <c r="C57" s="451">
        <v>4080027</v>
      </c>
      <c r="D57" s="449">
        <v>4080027</v>
      </c>
    </row>
    <row r="58" spans="1:4" ht="15">
      <c r="A58" s="157" t="s">
        <v>194</v>
      </c>
      <c r="B58" s="451">
        <v>1000000</v>
      </c>
      <c r="C58" s="451">
        <v>510000</v>
      </c>
      <c r="D58" s="449">
        <v>510000</v>
      </c>
    </row>
    <row r="59" spans="1:4" ht="15">
      <c r="A59" s="158" t="s">
        <v>195</v>
      </c>
      <c r="B59" s="451">
        <v>9717921</v>
      </c>
      <c r="C59" s="451">
        <v>39863673</v>
      </c>
      <c r="D59" s="449">
        <v>39863673</v>
      </c>
    </row>
    <row r="60" spans="1:4" ht="15">
      <c r="A60" s="157" t="s">
        <v>226</v>
      </c>
      <c r="B60" s="451">
        <v>2103103</v>
      </c>
      <c r="C60" s="451">
        <v>1712709</v>
      </c>
      <c r="D60" s="449">
        <v>1712709</v>
      </c>
    </row>
    <row r="61" spans="1:4" ht="15">
      <c r="A61" s="157"/>
      <c r="B61" s="448"/>
      <c r="C61" s="448"/>
      <c r="D61" s="449"/>
    </row>
    <row r="62" spans="1:4" ht="15.75">
      <c r="A62" s="156" t="s">
        <v>41</v>
      </c>
      <c r="B62" s="354">
        <v>455480208</v>
      </c>
      <c r="C62" s="354">
        <f>SUM(C63:C64,C66)</f>
        <v>293624963</v>
      </c>
      <c r="D62" s="447">
        <v>293624963</v>
      </c>
    </row>
    <row r="63" spans="1:4" ht="15">
      <c r="A63" s="157" t="s">
        <v>63</v>
      </c>
      <c r="B63" s="448">
        <v>69129948</v>
      </c>
      <c r="C63" s="451">
        <v>63053027</v>
      </c>
      <c r="D63" s="449">
        <v>63053027</v>
      </c>
    </row>
    <row r="64" spans="1:4" ht="15">
      <c r="A64" s="157" t="s">
        <v>64</v>
      </c>
      <c r="B64" s="448">
        <v>386350260</v>
      </c>
      <c r="C64" s="451">
        <v>230571936</v>
      </c>
      <c r="D64" s="449">
        <v>230571936</v>
      </c>
    </row>
    <row r="65" spans="1:4" ht="15">
      <c r="A65" s="308" t="s">
        <v>209</v>
      </c>
      <c r="B65" s="448"/>
      <c r="C65" s="448"/>
      <c r="D65" s="449"/>
    </row>
    <row r="66" spans="1:4" ht="15">
      <c r="A66" s="308" t="s">
        <v>208</v>
      </c>
      <c r="B66" s="448"/>
      <c r="C66" s="448"/>
      <c r="D66" s="449"/>
    </row>
    <row r="67" spans="1:4" ht="15">
      <c r="A67" s="157"/>
      <c r="B67" s="448"/>
      <c r="C67" s="448"/>
      <c r="D67" s="449"/>
    </row>
    <row r="68" spans="1:4" ht="15">
      <c r="A68" s="155" t="s">
        <v>223</v>
      </c>
      <c r="B68" s="445">
        <f>SUM(B69)</f>
        <v>218363715</v>
      </c>
      <c r="C68" s="445">
        <f>SUM(C69)</f>
        <v>694577137</v>
      </c>
      <c r="D68" s="446"/>
    </row>
    <row r="69" spans="1:4" ht="15.75">
      <c r="A69" s="156" t="s">
        <v>6</v>
      </c>
      <c r="B69" s="354">
        <f>SUM(B70:B71)</f>
        <v>218363715</v>
      </c>
      <c r="C69" s="354">
        <f>SUM(C70:C71)</f>
        <v>694577137</v>
      </c>
      <c r="D69" s="447"/>
    </row>
    <row r="70" spans="1:4" ht="15">
      <c r="A70" s="158" t="s">
        <v>65</v>
      </c>
      <c r="B70" s="451">
        <v>218363715</v>
      </c>
      <c r="C70" s="451">
        <v>694577137</v>
      </c>
      <c r="D70" s="449"/>
    </row>
    <row r="71" spans="1:4" ht="15">
      <c r="A71" s="157" t="s">
        <v>66</v>
      </c>
      <c r="B71" s="448"/>
      <c r="C71" s="448"/>
      <c r="D71" s="449"/>
    </row>
    <row r="72" spans="1:4" ht="15.75">
      <c r="A72" s="156" t="s">
        <v>67</v>
      </c>
      <c r="B72" s="448"/>
      <c r="C72" s="448"/>
      <c r="D72" s="449"/>
    </row>
    <row r="73" spans="1:4" ht="15.75">
      <c r="A73" s="158" t="s">
        <v>68</v>
      </c>
      <c r="B73" s="354"/>
      <c r="C73" s="354"/>
      <c r="D73" s="449"/>
    </row>
    <row r="74" spans="1:4" ht="15">
      <c r="A74" s="155" t="s">
        <v>69</v>
      </c>
      <c r="B74" s="445">
        <f>SUM(B75:B76)</f>
        <v>9325358</v>
      </c>
      <c r="C74" s="445">
        <v>9325358</v>
      </c>
      <c r="D74" s="446">
        <v>9325358</v>
      </c>
    </row>
    <row r="75" spans="1:4" ht="15">
      <c r="A75" s="157" t="s">
        <v>196</v>
      </c>
      <c r="B75" s="451"/>
      <c r="C75" s="445"/>
      <c r="D75" s="449"/>
    </row>
    <row r="76" spans="1:4" ht="15">
      <c r="A76" s="355" t="s">
        <v>197</v>
      </c>
      <c r="B76" s="451">
        <v>9325358</v>
      </c>
      <c r="C76" s="448">
        <v>9325358</v>
      </c>
      <c r="D76" s="449">
        <v>9325358</v>
      </c>
    </row>
    <row r="77" spans="1:4" ht="15">
      <c r="A77" s="160" t="s">
        <v>8</v>
      </c>
      <c r="B77" s="453">
        <v>1146917905</v>
      </c>
      <c r="C77" s="445">
        <v>1499951547</v>
      </c>
      <c r="D77" s="446">
        <v>802236319</v>
      </c>
    </row>
    <row r="78" spans="1:4" ht="15.75">
      <c r="A78" s="161" t="s">
        <v>70</v>
      </c>
      <c r="B78" s="459">
        <v>691437697</v>
      </c>
      <c r="C78" s="459">
        <v>1206326584</v>
      </c>
      <c r="D78" s="447">
        <v>508611356</v>
      </c>
    </row>
    <row r="79" spans="1:4" ht="16.5" thickBot="1">
      <c r="A79" s="162" t="s">
        <v>71</v>
      </c>
      <c r="B79" s="460">
        <v>455480208</v>
      </c>
      <c r="C79" s="460">
        <v>293624963</v>
      </c>
      <c r="D79" s="461">
        <v>293624963</v>
      </c>
    </row>
    <row r="80" spans="1:3" ht="13.5">
      <c r="A80" s="6"/>
      <c r="B80" s="353"/>
      <c r="C80" s="353"/>
    </row>
    <row r="82" spans="1:2" ht="12.75">
      <c r="A82" s="150" t="s">
        <v>213</v>
      </c>
      <c r="B82" s="150"/>
    </row>
    <row r="83" ht="13.5" thickBot="1"/>
    <row r="84" spans="1:4" ht="12.75">
      <c r="A84" s="12" t="s">
        <v>214</v>
      </c>
      <c r="B84" s="462">
        <v>201534927</v>
      </c>
      <c r="C84" s="462">
        <v>210216731</v>
      </c>
      <c r="D84" s="477">
        <v>210216731</v>
      </c>
    </row>
    <row r="85" spans="1:4" ht="13.5" thickBot="1">
      <c r="A85" s="164" t="s">
        <v>215</v>
      </c>
      <c r="B85" s="149">
        <v>-201534927</v>
      </c>
      <c r="C85" s="478" t="s">
        <v>503</v>
      </c>
      <c r="D85" s="397" t="s">
        <v>503</v>
      </c>
    </row>
  </sheetData>
  <sheetProtection/>
  <mergeCells count="3">
    <mergeCell ref="C8:D8"/>
    <mergeCell ref="A6:D6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B22">
      <selection activeCell="D15" sqref="D15"/>
    </sheetView>
  </sheetViews>
  <sheetFormatPr defaultColWidth="9.00390625" defaultRowHeight="12.75"/>
  <cols>
    <col min="1" max="1" width="1.12109375" style="0" hidden="1" customWidth="1"/>
    <col min="2" max="2" width="49.125" style="0" customWidth="1"/>
    <col min="3" max="3" width="20.125" style="0" customWidth="1"/>
    <col min="4" max="4" width="18.375" style="0" customWidth="1"/>
    <col min="5" max="5" width="10.375" style="0" customWidth="1"/>
  </cols>
  <sheetData>
    <row r="1" spans="2:4" ht="12.75">
      <c r="B1" s="640" t="s">
        <v>504</v>
      </c>
      <c r="C1" s="640"/>
      <c r="D1" s="640"/>
    </row>
    <row r="4" spans="2:4" ht="39.75" customHeight="1">
      <c r="B4" s="639" t="s">
        <v>254</v>
      </c>
      <c r="C4" s="639"/>
      <c r="D4" s="639"/>
    </row>
    <row r="6" spans="3:4" ht="13.5" thickBot="1">
      <c r="C6" s="9"/>
      <c r="D6" s="412" t="s">
        <v>345</v>
      </c>
    </row>
    <row r="7" spans="1:5" ht="42.75" customHeight="1">
      <c r="A7" s="240"/>
      <c r="B7" s="241" t="s">
        <v>77</v>
      </c>
      <c r="C7" s="242" t="s">
        <v>249</v>
      </c>
      <c r="D7" s="325" t="s">
        <v>344</v>
      </c>
      <c r="E7" s="314"/>
    </row>
    <row r="8" spans="1:5" ht="17.25" customHeight="1">
      <c r="A8" s="240"/>
      <c r="B8" s="117" t="s">
        <v>201</v>
      </c>
      <c r="C8" s="142" t="s">
        <v>250</v>
      </c>
      <c r="D8" s="143">
        <v>112802376</v>
      </c>
      <c r="E8" s="6"/>
    </row>
    <row r="9" spans="1:5" ht="45" customHeight="1">
      <c r="A9" s="240"/>
      <c r="B9" s="194" t="s">
        <v>78</v>
      </c>
      <c r="C9" s="142"/>
      <c r="D9" s="17"/>
      <c r="E9" s="6"/>
    </row>
    <row r="10" spans="1:5" ht="21" customHeight="1">
      <c r="A10" s="240"/>
      <c r="B10" s="117" t="s">
        <v>79</v>
      </c>
      <c r="C10" s="142" t="s">
        <v>312</v>
      </c>
      <c r="D10" s="143">
        <v>18678527</v>
      </c>
      <c r="E10" s="6"/>
    </row>
    <row r="11" spans="1:5" ht="48.75" customHeight="1">
      <c r="A11" s="240"/>
      <c r="B11" s="194" t="s">
        <v>80</v>
      </c>
      <c r="C11" s="142"/>
      <c r="D11" s="17"/>
      <c r="E11" s="6"/>
    </row>
    <row r="12" spans="1:5" ht="17.25" customHeight="1">
      <c r="A12" s="240"/>
      <c r="B12" s="117" t="s">
        <v>81</v>
      </c>
      <c r="C12" s="142" t="s">
        <v>251</v>
      </c>
      <c r="D12" s="143">
        <v>572713</v>
      </c>
      <c r="E12" s="6"/>
    </row>
    <row r="13" spans="1:5" ht="25.5" customHeight="1">
      <c r="A13" s="240"/>
      <c r="B13" s="117" t="s">
        <v>82</v>
      </c>
      <c r="C13" s="142"/>
      <c r="D13" s="17"/>
      <c r="E13" s="6"/>
    </row>
    <row r="14" spans="1:5" ht="21.75" customHeight="1" thickBot="1">
      <c r="A14" s="240"/>
      <c r="B14" s="244" t="s">
        <v>15</v>
      </c>
      <c r="C14" s="313"/>
      <c r="D14" s="332">
        <v>132053616</v>
      </c>
      <c r="E14" s="6"/>
    </row>
    <row r="17" ht="13.5" thickBot="1">
      <c r="D17" s="412" t="s">
        <v>345</v>
      </c>
    </row>
    <row r="18" spans="2:5" ht="50.25" customHeight="1" thickBot="1">
      <c r="B18" s="238" t="s">
        <v>83</v>
      </c>
      <c r="C18" s="196" t="s">
        <v>252</v>
      </c>
      <c r="D18" s="245" t="s">
        <v>253</v>
      </c>
      <c r="E18" s="3"/>
    </row>
    <row r="19" spans="2:5" ht="12.75">
      <c r="B19" s="193" t="s">
        <v>202</v>
      </c>
      <c r="C19" s="115"/>
      <c r="D19" s="116"/>
      <c r="E19" s="6"/>
    </row>
    <row r="20" spans="2:5" ht="27.75" customHeight="1">
      <c r="B20" s="239" t="s">
        <v>203</v>
      </c>
      <c r="C20" s="16"/>
      <c r="D20" s="17"/>
      <c r="E20" s="6"/>
    </row>
    <row r="21" spans="2:5" ht="12.75">
      <c r="B21" s="117" t="s">
        <v>204</v>
      </c>
      <c r="C21" s="16"/>
      <c r="D21" s="17"/>
      <c r="E21" s="6"/>
    </row>
    <row r="22" spans="2:5" ht="17.25" customHeight="1">
      <c r="B22" s="194" t="s">
        <v>205</v>
      </c>
      <c r="C22" s="16"/>
      <c r="D22" s="17"/>
      <c r="E22" s="6"/>
    </row>
    <row r="23" spans="2:5" ht="36" customHeight="1">
      <c r="B23" s="194" t="s">
        <v>84</v>
      </c>
      <c r="C23" s="16"/>
      <c r="D23" s="17"/>
      <c r="E23" s="6"/>
    </row>
    <row r="24" spans="2:5" ht="42.75" customHeight="1">
      <c r="B24" s="194" t="s">
        <v>85</v>
      </c>
      <c r="C24" s="16"/>
      <c r="D24" s="17"/>
      <c r="E24" s="6"/>
    </row>
    <row r="25" spans="2:5" ht="56.25" customHeight="1" thickBot="1">
      <c r="B25" s="197" t="s">
        <v>206</v>
      </c>
      <c r="C25" s="145"/>
      <c r="D25" s="146"/>
      <c r="E25" s="6"/>
    </row>
    <row r="26" spans="2:5" ht="27" customHeight="1" thickBot="1">
      <c r="B26" s="195" t="s">
        <v>15</v>
      </c>
      <c r="C26" s="198"/>
      <c r="D26" s="246"/>
      <c r="E26" s="315"/>
    </row>
  </sheetData>
  <sheetProtection/>
  <mergeCells count="2">
    <mergeCell ref="B4:D4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36.50390625" style="0" customWidth="1"/>
    <col min="2" max="2" width="46.50390625" style="0" customWidth="1"/>
  </cols>
  <sheetData>
    <row r="2" ht="12.75">
      <c r="A2" t="s">
        <v>505</v>
      </c>
    </row>
    <row r="3" spans="1:2" ht="12.75">
      <c r="A3" s="639"/>
      <c r="B3" s="639"/>
    </row>
    <row r="4" spans="1:2" ht="33.75" customHeight="1">
      <c r="A4" s="639" t="s">
        <v>74</v>
      </c>
      <c r="B4" s="639"/>
    </row>
    <row r="7" spans="1:2" ht="12.75">
      <c r="A7" s="2"/>
      <c r="B7" s="11"/>
    </row>
    <row r="8" spans="1:2" ht="13.5" thickBot="1">
      <c r="A8" s="6"/>
      <c r="B8" s="210" t="s">
        <v>345</v>
      </c>
    </row>
    <row r="9" spans="1:2" ht="12.75">
      <c r="A9" s="191" t="s">
        <v>75</v>
      </c>
      <c r="B9" s="14" t="s">
        <v>76</v>
      </c>
    </row>
    <row r="10" spans="1:2" ht="12.75">
      <c r="A10" s="114"/>
      <c r="B10" s="211"/>
    </row>
    <row r="11" spans="1:2" ht="12.75">
      <c r="A11" s="144"/>
      <c r="B11" s="17"/>
    </row>
    <row r="12" spans="1:2" ht="12.75">
      <c r="A12" s="144"/>
      <c r="B12" s="17"/>
    </row>
    <row r="13" spans="1:2" ht="12.75">
      <c r="A13" s="144"/>
      <c r="B13" s="17"/>
    </row>
    <row r="14" spans="1:2" ht="12.75">
      <c r="A14" s="144"/>
      <c r="B14" s="17"/>
    </row>
    <row r="15" spans="1:2" ht="12.75">
      <c r="A15" s="144"/>
      <c r="B15" s="17"/>
    </row>
    <row r="16" spans="1:2" ht="13.5" thickBot="1">
      <c r="A16" s="192" t="s">
        <v>52</v>
      </c>
      <c r="B16" s="212"/>
    </row>
  </sheetData>
  <sheetProtection/>
  <mergeCells count="2">
    <mergeCell ref="A3:B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19" sqref="F19"/>
    </sheetView>
  </sheetViews>
  <sheetFormatPr defaultColWidth="9.00390625" defaultRowHeight="12.75"/>
  <cols>
    <col min="2" max="2" width="43.625" style="0" customWidth="1"/>
    <col min="3" max="3" width="16.50390625" style="0" customWidth="1"/>
    <col min="4" max="4" width="15.75390625" style="0" customWidth="1"/>
    <col min="5" max="5" width="20.25390625" style="0" customWidth="1"/>
    <col min="6" max="6" width="19.25390625" style="0" customWidth="1"/>
  </cols>
  <sheetData>
    <row r="1" ht="13.5">
      <c r="D1" s="316" t="s">
        <v>506</v>
      </c>
    </row>
    <row r="2" spans="2:6" ht="13.5">
      <c r="B2" s="316"/>
      <c r="C2" s="316"/>
      <c r="D2" s="316"/>
      <c r="E2" s="316"/>
      <c r="F2" s="316"/>
    </row>
    <row r="3" spans="2:6" ht="13.5">
      <c r="B3" s="316"/>
      <c r="C3" s="317" t="s">
        <v>255</v>
      </c>
      <c r="D3" s="317"/>
      <c r="E3" s="317"/>
      <c r="F3" s="317"/>
    </row>
    <row r="4" spans="3:6" ht="13.5">
      <c r="C4" s="316"/>
      <c r="D4" s="316"/>
      <c r="E4" s="316"/>
      <c r="F4" s="316"/>
    </row>
    <row r="5" spans="2:6" ht="14.25" thickBot="1">
      <c r="B5" s="316"/>
      <c r="C5" s="316"/>
      <c r="D5" s="316"/>
      <c r="E5" s="316"/>
      <c r="F5" s="463" t="s">
        <v>345</v>
      </c>
    </row>
    <row r="6" spans="1:6" ht="13.5" customHeight="1">
      <c r="A6" s="641" t="s">
        <v>23</v>
      </c>
      <c r="B6" s="644" t="s">
        <v>255</v>
      </c>
      <c r="C6" s="647" t="s">
        <v>256</v>
      </c>
      <c r="D6" s="650" t="s">
        <v>92</v>
      </c>
      <c r="E6" s="650" t="s">
        <v>419</v>
      </c>
      <c r="F6" s="653" t="s">
        <v>15</v>
      </c>
    </row>
    <row r="7" spans="1:6" ht="13.5" customHeight="1">
      <c r="A7" s="642"/>
      <c r="B7" s="645"/>
      <c r="C7" s="648"/>
      <c r="D7" s="651"/>
      <c r="E7" s="651"/>
      <c r="F7" s="654"/>
    </row>
    <row r="8" spans="1:6" ht="13.5" customHeight="1">
      <c r="A8" s="642"/>
      <c r="B8" s="645"/>
      <c r="C8" s="648"/>
      <c r="D8" s="651"/>
      <c r="E8" s="651"/>
      <c r="F8" s="654"/>
    </row>
    <row r="9" spans="1:6" ht="13.5" customHeight="1" thickBot="1">
      <c r="A9" s="643"/>
      <c r="B9" s="646"/>
      <c r="C9" s="649"/>
      <c r="D9" s="652"/>
      <c r="E9" s="652"/>
      <c r="F9" s="655"/>
    </row>
    <row r="10" spans="1:6" ht="18.75" customHeight="1">
      <c r="A10" s="471" t="s">
        <v>25</v>
      </c>
      <c r="B10" s="115" t="s">
        <v>257</v>
      </c>
      <c r="C10" s="470">
        <v>776775045</v>
      </c>
      <c r="D10" s="470">
        <v>8152070</v>
      </c>
      <c r="E10" s="470">
        <v>30907310</v>
      </c>
      <c r="F10" s="472">
        <v>815834425</v>
      </c>
    </row>
    <row r="11" spans="1:6" ht="18" customHeight="1">
      <c r="A11" s="144" t="s">
        <v>26</v>
      </c>
      <c r="B11" s="16" t="s">
        <v>403</v>
      </c>
      <c r="C11" s="318">
        <v>544832975</v>
      </c>
      <c r="D11" s="318">
        <v>97225132</v>
      </c>
      <c r="E11" s="318">
        <v>150852854</v>
      </c>
      <c r="F11" s="320">
        <v>792910961</v>
      </c>
    </row>
    <row r="12" spans="1:6" ht="18" customHeight="1">
      <c r="A12" s="144" t="s">
        <v>331</v>
      </c>
      <c r="B12" s="357" t="s">
        <v>336</v>
      </c>
      <c r="C12" s="319">
        <v>231942070</v>
      </c>
      <c r="D12" s="335" t="s">
        <v>545</v>
      </c>
      <c r="E12" s="335" t="s">
        <v>549</v>
      </c>
      <c r="F12" s="386">
        <v>22923464</v>
      </c>
    </row>
    <row r="13" spans="1:6" ht="18" customHeight="1">
      <c r="A13" s="144" t="s">
        <v>102</v>
      </c>
      <c r="B13" s="16" t="s">
        <v>258</v>
      </c>
      <c r="C13" s="318">
        <v>682936153</v>
      </c>
      <c r="D13" s="318">
        <v>90221550</v>
      </c>
      <c r="E13" s="318">
        <v>121176150</v>
      </c>
      <c r="F13" s="320">
        <v>894333853</v>
      </c>
    </row>
    <row r="14" spans="1:6" ht="18" customHeight="1">
      <c r="A14" s="144" t="s">
        <v>241</v>
      </c>
      <c r="B14" s="16" t="s">
        <v>259</v>
      </c>
      <c r="C14" s="318">
        <v>219542089</v>
      </c>
      <c r="D14" s="318"/>
      <c r="E14" s="318"/>
      <c r="F14" s="320">
        <v>219542089</v>
      </c>
    </row>
    <row r="15" spans="1:6" ht="18" customHeight="1">
      <c r="A15" s="144" t="s">
        <v>332</v>
      </c>
      <c r="B15" s="357" t="s">
        <v>337</v>
      </c>
      <c r="C15" s="335">
        <v>463394064</v>
      </c>
      <c r="D15" s="319">
        <v>90221550</v>
      </c>
      <c r="E15" s="319">
        <v>121176150</v>
      </c>
      <c r="F15" s="321">
        <v>674791764</v>
      </c>
    </row>
    <row r="16" spans="1:6" ht="18" customHeight="1">
      <c r="A16" s="144" t="s">
        <v>333</v>
      </c>
      <c r="B16" s="357" t="s">
        <v>338</v>
      </c>
      <c r="C16" s="319">
        <v>695336134</v>
      </c>
      <c r="D16" s="319">
        <v>1148488</v>
      </c>
      <c r="E16" s="319">
        <v>1230606</v>
      </c>
      <c r="F16" s="321">
        <v>697715228</v>
      </c>
    </row>
    <row r="17" spans="1:6" ht="18" customHeight="1">
      <c r="A17" s="144" t="s">
        <v>334</v>
      </c>
      <c r="B17" s="357" t="s">
        <v>339</v>
      </c>
      <c r="C17" s="319">
        <v>695336134</v>
      </c>
      <c r="D17" s="319">
        <v>1148488</v>
      </c>
      <c r="E17" s="319">
        <v>1230606</v>
      </c>
      <c r="F17" s="321">
        <v>697715228</v>
      </c>
    </row>
    <row r="18" spans="1:6" ht="18" customHeight="1" thickBot="1">
      <c r="A18" s="164" t="s">
        <v>335</v>
      </c>
      <c r="B18" s="358" t="s">
        <v>340</v>
      </c>
      <c r="C18" s="322">
        <v>695336134</v>
      </c>
      <c r="D18" s="322">
        <v>1148488</v>
      </c>
      <c r="E18" s="322">
        <v>1230606</v>
      </c>
      <c r="F18" s="323">
        <v>697715228</v>
      </c>
    </row>
  </sheetData>
  <sheetProtection/>
  <mergeCells count="6">
    <mergeCell ref="A6:A9"/>
    <mergeCell ref="B6:B9"/>
    <mergeCell ref="C6:C9"/>
    <mergeCell ref="D6:D9"/>
    <mergeCell ref="E6:E9"/>
    <mergeCell ref="F6:F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53"/>
  <sheetViews>
    <sheetView zoomScalePageLayoutView="0" workbookViewId="0" topLeftCell="A1">
      <selection activeCell="D54" sqref="D54"/>
    </sheetView>
  </sheetViews>
  <sheetFormatPr defaultColWidth="9.00390625" defaultRowHeight="12.75"/>
  <cols>
    <col min="1" max="1" width="51.625" style="0" customWidth="1"/>
    <col min="2" max="2" width="20.00390625" style="0" customWidth="1"/>
    <col min="3" max="3" width="19.25390625" style="0" customWidth="1"/>
    <col min="4" max="4" width="20.75390625" style="0" customWidth="1"/>
  </cols>
  <sheetData>
    <row r="2" ht="12.75">
      <c r="C2" t="s">
        <v>507</v>
      </c>
    </row>
    <row r="4" spans="1:4" ht="12.75">
      <c r="A4" s="656" t="s">
        <v>402</v>
      </c>
      <c r="B4" s="656"/>
      <c r="C4" s="656"/>
      <c r="D4" s="656"/>
    </row>
    <row r="5" spans="1:4" ht="12.75">
      <c r="A5" s="656" t="s">
        <v>508</v>
      </c>
      <c r="B5" s="656"/>
      <c r="C5" s="656"/>
      <c r="D5" s="656"/>
    </row>
    <row r="6" spans="2:4" ht="13.5" thickBot="1">
      <c r="B6" s="150"/>
      <c r="D6" s="385" t="s">
        <v>345</v>
      </c>
    </row>
    <row r="7" spans="1:4" ht="39">
      <c r="A7" s="12"/>
      <c r="B7" s="324" t="s">
        <v>260</v>
      </c>
      <c r="C7" s="324" t="s">
        <v>92</v>
      </c>
      <c r="D7" s="325" t="s">
        <v>419</v>
      </c>
    </row>
    <row r="8" spans="1:4" ht="12.75">
      <c r="A8" s="167" t="s">
        <v>261</v>
      </c>
      <c r="B8" s="16"/>
      <c r="C8" s="16"/>
      <c r="D8" s="143"/>
    </row>
    <row r="9" spans="1:4" ht="12.75">
      <c r="A9" s="326" t="s">
        <v>262</v>
      </c>
      <c r="B9" s="278">
        <v>2095748260</v>
      </c>
      <c r="C9" s="278">
        <v>254319</v>
      </c>
      <c r="D9" s="473">
        <v>1303159</v>
      </c>
    </row>
    <row r="10" spans="1:4" ht="12.75">
      <c r="A10" s="327" t="s">
        <v>263</v>
      </c>
      <c r="B10" s="328">
        <v>296713</v>
      </c>
      <c r="C10" s="328"/>
      <c r="D10" s="143">
        <v>39126</v>
      </c>
    </row>
    <row r="11" spans="1:4" ht="12.75">
      <c r="A11" s="327" t="s">
        <v>264</v>
      </c>
      <c r="B11" s="328">
        <v>2087941547</v>
      </c>
      <c r="C11" s="142">
        <v>254319</v>
      </c>
      <c r="D11" s="143">
        <v>1264033</v>
      </c>
    </row>
    <row r="12" spans="1:4" ht="12.75">
      <c r="A12" s="144" t="s">
        <v>265</v>
      </c>
      <c r="B12" s="142"/>
      <c r="C12" s="16"/>
      <c r="D12" s="143"/>
    </row>
    <row r="13" spans="1:4" ht="12.75">
      <c r="A13" s="144" t="s">
        <v>266</v>
      </c>
      <c r="B13" s="142"/>
      <c r="C13" s="142">
        <v>254319</v>
      </c>
      <c r="D13" s="143">
        <v>1264033</v>
      </c>
    </row>
    <row r="14" spans="1:4" ht="12.75">
      <c r="A14" s="144" t="s">
        <v>267</v>
      </c>
      <c r="B14" s="142"/>
      <c r="C14" s="16"/>
      <c r="D14" s="143"/>
    </row>
    <row r="15" spans="1:4" ht="12.75">
      <c r="A15" s="327" t="s">
        <v>268</v>
      </c>
      <c r="B15" s="328">
        <v>7510000</v>
      </c>
      <c r="C15" s="16"/>
      <c r="D15" s="143"/>
    </row>
    <row r="16" spans="1:4" ht="12.75">
      <c r="A16" s="327" t="s">
        <v>269</v>
      </c>
      <c r="B16" s="142"/>
      <c r="C16" s="16"/>
      <c r="D16" s="143"/>
    </row>
    <row r="17" spans="1:4" ht="12.75">
      <c r="A17" s="326" t="s">
        <v>270</v>
      </c>
      <c r="B17" s="278"/>
      <c r="C17" s="16"/>
      <c r="D17" s="223">
        <v>2235723</v>
      </c>
    </row>
    <row r="18" spans="1:4" ht="12.75">
      <c r="A18" s="327" t="s">
        <v>271</v>
      </c>
      <c r="B18" s="16"/>
      <c r="C18" s="16"/>
      <c r="D18" s="329">
        <v>2235723</v>
      </c>
    </row>
    <row r="19" spans="1:4" ht="12.75">
      <c r="A19" s="327" t="s">
        <v>272</v>
      </c>
      <c r="B19" s="16"/>
      <c r="C19" s="16"/>
      <c r="D19" s="143"/>
    </row>
    <row r="20" spans="1:4" ht="12.75">
      <c r="A20" s="326" t="s">
        <v>273</v>
      </c>
      <c r="B20" s="278">
        <v>681588386</v>
      </c>
      <c r="C20" s="278">
        <v>328797</v>
      </c>
      <c r="D20" s="223">
        <v>240553</v>
      </c>
    </row>
    <row r="21" spans="1:4" ht="12.75">
      <c r="A21" s="327" t="s">
        <v>274</v>
      </c>
      <c r="B21" s="16"/>
      <c r="C21" s="16"/>
      <c r="D21" s="143"/>
    </row>
    <row r="22" spans="1:4" ht="12.75">
      <c r="A22" s="327" t="s">
        <v>275</v>
      </c>
      <c r="B22" s="328">
        <v>74400</v>
      </c>
      <c r="C22" s="328">
        <v>1130</v>
      </c>
      <c r="D22" s="329">
        <v>2250</v>
      </c>
    </row>
    <row r="23" spans="1:4" ht="12.75">
      <c r="A23" s="327" t="s">
        <v>276</v>
      </c>
      <c r="B23" s="328">
        <v>681513986</v>
      </c>
      <c r="C23" s="328">
        <v>327667</v>
      </c>
      <c r="D23" s="329">
        <v>238303</v>
      </c>
    </row>
    <row r="24" spans="1:4" ht="12.75">
      <c r="A24" s="327" t="s">
        <v>277</v>
      </c>
      <c r="B24" s="16"/>
      <c r="C24" s="16"/>
      <c r="D24" s="143"/>
    </row>
    <row r="25" spans="1:4" ht="12.75">
      <c r="A25" s="326" t="s">
        <v>278</v>
      </c>
      <c r="B25" s="278">
        <v>79736081</v>
      </c>
      <c r="C25" s="278">
        <v>600000</v>
      </c>
      <c r="D25" s="223">
        <v>840001</v>
      </c>
    </row>
    <row r="26" spans="1:4" ht="12.75">
      <c r="A26" s="327" t="s">
        <v>279</v>
      </c>
      <c r="B26" s="328">
        <v>7187061</v>
      </c>
      <c r="C26" s="16"/>
      <c r="D26" s="143"/>
    </row>
    <row r="27" spans="1:4" ht="12.75">
      <c r="A27" s="327" t="s">
        <v>280</v>
      </c>
      <c r="B27" s="328">
        <v>49454247</v>
      </c>
      <c r="C27" s="16"/>
      <c r="D27" s="143"/>
    </row>
    <row r="28" spans="1:4" ht="12.75">
      <c r="A28" s="327" t="s">
        <v>281</v>
      </c>
      <c r="B28" s="328">
        <v>23094773</v>
      </c>
      <c r="C28" s="328">
        <v>600000</v>
      </c>
      <c r="D28" s="329">
        <v>840001</v>
      </c>
    </row>
    <row r="29" spans="1:4" ht="12.75">
      <c r="A29" s="326" t="s">
        <v>282</v>
      </c>
      <c r="B29" s="278">
        <v>8973337</v>
      </c>
      <c r="C29" s="278">
        <v>219691</v>
      </c>
      <c r="D29" s="223">
        <v>1700941</v>
      </c>
    </row>
    <row r="30" spans="1:4" ht="12.75">
      <c r="A30" s="327" t="s">
        <v>283</v>
      </c>
      <c r="B30" s="328">
        <v>1929141</v>
      </c>
      <c r="C30" s="16"/>
      <c r="D30" s="143">
        <v>1550889</v>
      </c>
    </row>
    <row r="31" spans="1:4" ht="12.75">
      <c r="A31" s="327" t="s">
        <v>284</v>
      </c>
      <c r="B31" s="336">
        <v>6562937</v>
      </c>
      <c r="C31" s="16"/>
      <c r="D31" s="387">
        <v>0</v>
      </c>
    </row>
    <row r="32" spans="1:4" ht="12.75">
      <c r="A32" s="327" t="s">
        <v>285</v>
      </c>
      <c r="B32" s="328">
        <v>481259</v>
      </c>
      <c r="C32" s="328">
        <v>219691</v>
      </c>
      <c r="D32" s="329">
        <v>150052</v>
      </c>
    </row>
    <row r="33" spans="1:4" ht="12.75">
      <c r="A33" s="326" t="s">
        <v>286</v>
      </c>
      <c r="B33" s="16"/>
      <c r="C33" s="16"/>
      <c r="D33" s="143"/>
    </row>
    <row r="34" spans="1:4" ht="15.75" customHeight="1" thickBot="1">
      <c r="A34" s="209" t="s">
        <v>287</v>
      </c>
      <c r="B34" s="331">
        <v>2866046064</v>
      </c>
      <c r="C34" s="331">
        <v>1402807</v>
      </c>
      <c r="D34" s="332">
        <v>6320377</v>
      </c>
    </row>
    <row r="35" ht="12.75">
      <c r="A35" s="150"/>
    </row>
    <row r="36" ht="12.75">
      <c r="A36" s="150"/>
    </row>
    <row r="37" ht="13.5" thickBot="1">
      <c r="A37" s="150"/>
    </row>
    <row r="38" spans="1:4" ht="39">
      <c r="A38" s="12"/>
      <c r="B38" s="324" t="s">
        <v>260</v>
      </c>
      <c r="C38" s="324" t="s">
        <v>92</v>
      </c>
      <c r="D38" s="325" t="s">
        <v>419</v>
      </c>
    </row>
    <row r="39" spans="1:4" ht="12.75">
      <c r="A39" s="167" t="s">
        <v>288</v>
      </c>
      <c r="B39" s="142"/>
      <c r="C39" s="16"/>
      <c r="D39" s="143"/>
    </row>
    <row r="40" spans="1:4" ht="12.75">
      <c r="A40" s="326" t="s">
        <v>289</v>
      </c>
      <c r="B40" s="278">
        <v>2837390583</v>
      </c>
      <c r="C40" s="359" t="s">
        <v>546</v>
      </c>
      <c r="D40" s="474" t="s">
        <v>550</v>
      </c>
    </row>
    <row r="41" spans="1:4" ht="12.75">
      <c r="A41" s="327" t="s">
        <v>290</v>
      </c>
      <c r="B41" s="328">
        <v>1632016927</v>
      </c>
      <c r="C41" s="328">
        <v>5712875</v>
      </c>
      <c r="D41" s="329"/>
    </row>
    <row r="42" spans="1:4" ht="12.75">
      <c r="A42" s="327" t="s">
        <v>291</v>
      </c>
      <c r="B42" s="336">
        <v>109333657</v>
      </c>
      <c r="C42" s="328">
        <v>1557415</v>
      </c>
      <c r="D42" s="329">
        <v>368307</v>
      </c>
    </row>
    <row r="43" spans="1:4" ht="12.75">
      <c r="A43" s="327" t="s">
        <v>292</v>
      </c>
      <c r="B43" s="328">
        <v>126693275</v>
      </c>
      <c r="C43" s="328">
        <v>2672187</v>
      </c>
      <c r="D43" s="329">
        <v>75015</v>
      </c>
    </row>
    <row r="44" spans="1:4" ht="12.75">
      <c r="A44" s="327" t="s">
        <v>293</v>
      </c>
      <c r="B44" s="328">
        <v>796524875</v>
      </c>
      <c r="C44" s="336" t="s">
        <v>547</v>
      </c>
      <c r="D44" s="475" t="s">
        <v>551</v>
      </c>
    </row>
    <row r="45" spans="1:4" ht="12.75">
      <c r="A45" s="327" t="s">
        <v>294</v>
      </c>
      <c r="B45" s="328"/>
      <c r="C45" s="330"/>
      <c r="D45" s="329"/>
    </row>
    <row r="46" spans="1:4" ht="12.75">
      <c r="A46" s="327" t="s">
        <v>295</v>
      </c>
      <c r="B46" s="336">
        <v>172821849</v>
      </c>
      <c r="C46" s="336" t="s">
        <v>548</v>
      </c>
      <c r="D46" s="475" t="s">
        <v>552</v>
      </c>
    </row>
    <row r="47" spans="1:4" ht="12.75">
      <c r="A47" s="326" t="s">
        <v>296</v>
      </c>
      <c r="B47" s="278">
        <v>23590924</v>
      </c>
      <c r="C47" s="330"/>
      <c r="D47" s="223">
        <v>847801</v>
      </c>
    </row>
    <row r="48" spans="1:4" ht="12.75">
      <c r="A48" s="327" t="s">
        <v>297</v>
      </c>
      <c r="B48" s="328">
        <v>758997</v>
      </c>
      <c r="C48" s="330"/>
      <c r="D48" s="329">
        <v>847801</v>
      </c>
    </row>
    <row r="49" spans="1:4" ht="12.75">
      <c r="A49" s="327" t="s">
        <v>298</v>
      </c>
      <c r="B49" s="328">
        <v>11263953</v>
      </c>
      <c r="C49" s="330"/>
      <c r="D49" s="329"/>
    </row>
    <row r="50" spans="1:4" ht="12.75">
      <c r="A50" s="327" t="s">
        <v>299</v>
      </c>
      <c r="B50" s="328">
        <v>11567974</v>
      </c>
      <c r="C50" s="330"/>
      <c r="D50" s="329"/>
    </row>
    <row r="51" spans="1:4" ht="12.75">
      <c r="A51" s="326" t="s">
        <v>300</v>
      </c>
      <c r="B51" s="328"/>
      <c r="C51" s="16"/>
      <c r="D51" s="143"/>
    </row>
    <row r="52" spans="1:4" ht="12.75">
      <c r="A52" s="326" t="s">
        <v>301</v>
      </c>
      <c r="B52" s="278">
        <v>5064557</v>
      </c>
      <c r="C52" s="278">
        <v>6035831</v>
      </c>
      <c r="D52" s="223">
        <v>8718245</v>
      </c>
    </row>
    <row r="53" spans="1:4" ht="19.5" customHeight="1" thickBot="1">
      <c r="A53" s="209" t="s">
        <v>302</v>
      </c>
      <c r="B53" s="331">
        <v>2866046064</v>
      </c>
      <c r="C53" s="331">
        <v>1402807</v>
      </c>
      <c r="D53" s="332">
        <v>6320377</v>
      </c>
    </row>
  </sheetData>
  <sheetProtection/>
  <mergeCells count="2">
    <mergeCell ref="A5:D5"/>
    <mergeCell ref="A4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0">
      <selection activeCell="C28" sqref="C28"/>
    </sheetView>
  </sheetViews>
  <sheetFormatPr defaultColWidth="9.00390625" defaultRowHeight="12.75"/>
  <cols>
    <col min="1" max="1" width="43.25390625" style="0" customWidth="1"/>
    <col min="2" max="2" width="26.875" style="0" customWidth="1"/>
    <col min="3" max="3" width="30.00390625" style="0" customWidth="1"/>
  </cols>
  <sheetData>
    <row r="2" spans="1:3" ht="12.75">
      <c r="A2" s="594" t="s">
        <v>510</v>
      </c>
      <c r="B2" s="594"/>
      <c r="C2" s="594"/>
    </row>
    <row r="6" spans="1:3" ht="15">
      <c r="A6" s="636" t="s">
        <v>412</v>
      </c>
      <c r="B6" s="636"/>
      <c r="C6" s="636"/>
    </row>
    <row r="7" spans="1:3" ht="15">
      <c r="A7" s="636" t="s">
        <v>509</v>
      </c>
      <c r="B7" s="636"/>
      <c r="C7" s="636"/>
    </row>
    <row r="10" ht="13.5" thickBot="1">
      <c r="C10" s="385" t="s">
        <v>350</v>
      </c>
    </row>
    <row r="11" spans="1:3" ht="12.75">
      <c r="A11" s="657" t="s">
        <v>303</v>
      </c>
      <c r="B11" s="660" t="s">
        <v>341</v>
      </c>
      <c r="C11" s="663" t="s">
        <v>342</v>
      </c>
    </row>
    <row r="12" spans="1:3" ht="12.75">
      <c r="A12" s="658"/>
      <c r="B12" s="661"/>
      <c r="C12" s="664"/>
    </row>
    <row r="13" spans="1:3" ht="12.75">
      <c r="A13" s="659"/>
      <c r="B13" s="662"/>
      <c r="C13" s="665"/>
    </row>
    <row r="14" spans="1:3" ht="12.75">
      <c r="A14" s="144"/>
      <c r="B14" s="142"/>
      <c r="C14" s="143"/>
    </row>
    <row r="15" spans="1:3" ht="13.5">
      <c r="A15" s="480" t="s">
        <v>263</v>
      </c>
      <c r="B15" s="481"/>
      <c r="C15" s="482">
        <v>296713</v>
      </c>
    </row>
    <row r="16" spans="1:3" ht="13.5">
      <c r="A16" s="480"/>
      <c r="B16" s="481"/>
      <c r="C16" s="482"/>
    </row>
    <row r="17" spans="1:3" ht="13.5">
      <c r="A17" s="480" t="s">
        <v>304</v>
      </c>
      <c r="B17" s="481"/>
      <c r="C17" s="482"/>
    </row>
    <row r="18" spans="1:3" ht="13.5">
      <c r="A18" s="480" t="s">
        <v>413</v>
      </c>
      <c r="B18" s="481">
        <v>805458252</v>
      </c>
      <c r="C18" s="482">
        <v>805458252</v>
      </c>
    </row>
    <row r="19" spans="1:3" ht="13.5">
      <c r="A19" s="480" t="s">
        <v>414</v>
      </c>
      <c r="B19" s="479">
        <v>1979472490</v>
      </c>
      <c r="C19" s="482">
        <v>1979472490</v>
      </c>
    </row>
    <row r="20" spans="1:3" ht="13.5">
      <c r="A20" s="480" t="s">
        <v>415</v>
      </c>
      <c r="B20" s="481">
        <v>63771053</v>
      </c>
      <c r="C20" s="482">
        <v>63771053</v>
      </c>
    </row>
    <row r="21" spans="1:3" ht="13.5">
      <c r="A21" s="480" t="s">
        <v>305</v>
      </c>
      <c r="B21" s="481"/>
      <c r="C21" s="482">
        <v>151991474</v>
      </c>
    </row>
    <row r="22" spans="1:3" ht="13.5">
      <c r="A22" s="480" t="s">
        <v>306</v>
      </c>
      <c r="B22" s="481"/>
      <c r="C22" s="482">
        <v>54632726</v>
      </c>
    </row>
    <row r="23" spans="1:3" ht="13.5">
      <c r="A23" s="480" t="s">
        <v>307</v>
      </c>
      <c r="B23" s="481"/>
      <c r="C23" s="482">
        <v>10000</v>
      </c>
    </row>
    <row r="24" spans="1:3" ht="13.5">
      <c r="A24" s="480" t="s">
        <v>308</v>
      </c>
      <c r="B24" s="481"/>
      <c r="C24" s="482">
        <v>7500000</v>
      </c>
    </row>
    <row r="25" spans="1:3" ht="24.75" customHeight="1" thickBot="1">
      <c r="A25" s="483" t="s">
        <v>309</v>
      </c>
      <c r="B25" s="484">
        <v>2848701795</v>
      </c>
      <c r="C25" s="485">
        <v>3063132708</v>
      </c>
    </row>
  </sheetData>
  <sheetProtection/>
  <mergeCells count="6">
    <mergeCell ref="A11:A13"/>
    <mergeCell ref="B11:B13"/>
    <mergeCell ref="C11:C13"/>
    <mergeCell ref="A6:C6"/>
    <mergeCell ref="A7:C7"/>
    <mergeCell ref="A2:C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15" sqref="F15"/>
    </sheetView>
  </sheetViews>
  <sheetFormatPr defaultColWidth="9.00390625" defaultRowHeight="12.75"/>
  <cols>
    <col min="2" max="2" width="15.125" style="0" customWidth="1"/>
    <col min="3" max="3" width="15.00390625" style="0" customWidth="1"/>
    <col min="4" max="4" width="16.625" style="0" customWidth="1"/>
  </cols>
  <sheetData>
    <row r="1" spans="3:4" ht="12.75">
      <c r="C1" s="190" t="s">
        <v>422</v>
      </c>
      <c r="D1" s="190"/>
    </row>
    <row r="2" spans="7:8" ht="12.75">
      <c r="G2" s="190"/>
      <c r="H2" s="190"/>
    </row>
    <row r="3" spans="2:7" ht="12.75">
      <c r="B3" s="190"/>
      <c r="C3" s="163"/>
      <c r="D3" s="163"/>
      <c r="E3" s="163"/>
      <c r="F3" s="163"/>
      <c r="G3" s="163"/>
    </row>
    <row r="4" spans="1:7" ht="15">
      <c r="A4" s="595" t="s">
        <v>372</v>
      </c>
      <c r="B4" s="595"/>
      <c r="C4" s="595"/>
      <c r="D4" s="595"/>
      <c r="E4" s="595"/>
      <c r="F4" s="595"/>
      <c r="G4" s="595"/>
    </row>
    <row r="5" spans="1:7" ht="12.75" customHeight="1">
      <c r="A5" s="595" t="s">
        <v>409</v>
      </c>
      <c r="B5" s="595"/>
      <c r="C5" s="595"/>
      <c r="D5" s="595"/>
      <c r="E5" s="595"/>
      <c r="F5" s="595"/>
      <c r="G5" s="595"/>
    </row>
    <row r="6" ht="15">
      <c r="A6" s="10"/>
    </row>
    <row r="7" spans="2:4" ht="12.75">
      <c r="B7" s="6"/>
      <c r="C7" s="2"/>
      <c r="D7" s="2"/>
    </row>
    <row r="8" spans="2:4" ht="13.5" thickBot="1">
      <c r="B8" s="2"/>
      <c r="C8" s="6"/>
      <c r="D8" s="11" t="s">
        <v>345</v>
      </c>
    </row>
    <row r="9" spans="2:4" ht="19.5" customHeight="1">
      <c r="B9" s="12"/>
      <c r="C9" s="13" t="s">
        <v>0</v>
      </c>
      <c r="D9" s="14" t="s">
        <v>1</v>
      </c>
    </row>
    <row r="10" spans="2:4" ht="19.5" customHeight="1">
      <c r="B10" s="15" t="s">
        <v>2</v>
      </c>
      <c r="C10" s="16"/>
      <c r="D10" s="17"/>
    </row>
    <row r="11" spans="2:4" ht="19.5" customHeight="1" thickBot="1">
      <c r="B11" s="18"/>
      <c r="C11" s="19"/>
      <c r="D11" s="20"/>
    </row>
    <row r="14" ht="13.5" thickBot="1"/>
    <row r="15" spans="2:4" ht="21" customHeight="1">
      <c r="B15" s="12"/>
      <c r="C15" s="165" t="s">
        <v>0</v>
      </c>
      <c r="D15" s="166" t="s">
        <v>1</v>
      </c>
    </row>
    <row r="16" spans="2:4" ht="18.75" customHeight="1">
      <c r="B16" s="167" t="s">
        <v>42</v>
      </c>
      <c r="C16" s="16"/>
      <c r="D16" s="17"/>
    </row>
    <row r="17" spans="2:4" ht="22.5" customHeight="1" thickBot="1">
      <c r="B17" s="164"/>
      <c r="C17" s="19"/>
      <c r="D17" s="20"/>
    </row>
  </sheetData>
  <sheetProtection/>
  <mergeCells count="2">
    <mergeCell ref="A4:G4"/>
    <mergeCell ref="A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2"/>
  <sheetViews>
    <sheetView zoomScalePageLayoutView="0" workbookViewId="0" topLeftCell="A34">
      <selection activeCell="B54" sqref="B54"/>
    </sheetView>
  </sheetViews>
  <sheetFormatPr defaultColWidth="9.00390625" defaultRowHeight="12.75"/>
  <cols>
    <col min="1" max="1" width="48.875" style="0" customWidth="1"/>
    <col min="2" max="2" width="12.50390625" style="0" customWidth="1"/>
    <col min="3" max="4" width="12.625" style="0" customWidth="1"/>
    <col min="6" max="6" width="57.00390625" style="0" customWidth="1"/>
    <col min="7" max="7" width="8.50390625" style="0" customWidth="1"/>
  </cols>
  <sheetData>
    <row r="1" spans="1:4" ht="13.5" customHeight="1">
      <c r="A1" s="598" t="s">
        <v>423</v>
      </c>
      <c r="B1" s="598"/>
      <c r="C1" s="598"/>
      <c r="D1" s="598"/>
    </row>
    <row r="2" spans="1:4" ht="12.75">
      <c r="A2" s="21"/>
      <c r="B2" s="21"/>
      <c r="C2" s="21"/>
      <c r="D2" s="21"/>
    </row>
    <row r="3" spans="1:4" ht="12.75">
      <c r="A3" s="21"/>
      <c r="B3" s="21"/>
      <c r="C3" s="21"/>
      <c r="D3" s="21"/>
    </row>
    <row r="4" spans="1:4" ht="15">
      <c r="A4" s="256" t="s">
        <v>424</v>
      </c>
      <c r="B4" s="256"/>
      <c r="C4" s="256"/>
      <c r="D4" s="256"/>
    </row>
    <row r="5" spans="1:4" ht="12.75">
      <c r="A5" s="21"/>
      <c r="B5" s="21"/>
      <c r="C5" s="21"/>
      <c r="D5" s="21"/>
    </row>
    <row r="6" spans="1:4" ht="14.25" thickBot="1">
      <c r="A6" s="21"/>
      <c r="B6" s="22"/>
      <c r="C6" s="596" t="s">
        <v>345</v>
      </c>
      <c r="D6" s="597"/>
    </row>
    <row r="7" spans="1:4" ht="27" customHeight="1">
      <c r="A7" s="23" t="s">
        <v>3</v>
      </c>
      <c r="B7" s="281" t="s">
        <v>146</v>
      </c>
      <c r="C7" s="262" t="s">
        <v>236</v>
      </c>
      <c r="D7" s="274" t="s">
        <v>237</v>
      </c>
    </row>
    <row r="8" spans="1:4" ht="13.5">
      <c r="A8" s="413" t="s">
        <v>103</v>
      </c>
      <c r="B8" s="263">
        <v>296882479</v>
      </c>
      <c r="C8" s="263">
        <v>354353131</v>
      </c>
      <c r="D8" s="377">
        <v>354353131</v>
      </c>
    </row>
    <row r="9" spans="1:4" ht="14.25">
      <c r="A9" s="287" t="s">
        <v>104</v>
      </c>
      <c r="B9" s="269">
        <v>249055334</v>
      </c>
      <c r="C9" s="269">
        <v>299754613</v>
      </c>
      <c r="D9" s="378">
        <v>299754613</v>
      </c>
    </row>
    <row r="10" spans="1:4" ht="13.5">
      <c r="A10" s="283" t="s">
        <v>375</v>
      </c>
      <c r="B10" s="270">
        <v>115461801</v>
      </c>
      <c r="C10" s="270">
        <v>115461801</v>
      </c>
      <c r="D10" s="373">
        <v>115461801</v>
      </c>
    </row>
    <row r="11" spans="1:4" ht="13.5">
      <c r="A11" s="283" t="s">
        <v>376</v>
      </c>
      <c r="B11" s="270">
        <v>61652560</v>
      </c>
      <c r="C11" s="270">
        <v>62874140</v>
      </c>
      <c r="D11" s="373">
        <v>62874140</v>
      </c>
    </row>
    <row r="12" spans="1:4" ht="13.5">
      <c r="A12" s="283" t="s">
        <v>382</v>
      </c>
      <c r="B12" s="270">
        <v>27140300</v>
      </c>
      <c r="C12" s="270">
        <v>45520111</v>
      </c>
      <c r="D12" s="373">
        <v>45520111</v>
      </c>
    </row>
    <row r="13" spans="1:4" ht="13.5">
      <c r="A13" s="283" t="s">
        <v>373</v>
      </c>
      <c r="B13" s="270">
        <v>34268722</v>
      </c>
      <c r="C13" s="270">
        <v>35334180</v>
      </c>
      <c r="D13" s="373">
        <v>35334180</v>
      </c>
    </row>
    <row r="14" spans="1:4" ht="13.5">
      <c r="A14" s="283" t="s">
        <v>380</v>
      </c>
      <c r="B14" s="270">
        <v>5289070</v>
      </c>
      <c r="C14" s="270">
        <v>5289070</v>
      </c>
      <c r="D14" s="373">
        <v>5289070</v>
      </c>
    </row>
    <row r="15" spans="1:4" ht="13.5">
      <c r="A15" s="283" t="s">
        <v>383</v>
      </c>
      <c r="B15" s="270">
        <v>3610011</v>
      </c>
      <c r="C15" s="270">
        <v>24359380</v>
      </c>
      <c r="D15" s="373">
        <v>24359380</v>
      </c>
    </row>
    <row r="16" spans="1:4" ht="13.5">
      <c r="A16" s="284" t="s">
        <v>105</v>
      </c>
      <c r="B16" s="481">
        <v>1632870</v>
      </c>
      <c r="C16" s="481">
        <v>10915931</v>
      </c>
      <c r="D16" s="482">
        <v>10915931</v>
      </c>
    </row>
    <row r="17" spans="1:4" ht="14.25">
      <c r="A17" s="285" t="s">
        <v>106</v>
      </c>
      <c r="B17" s="275"/>
      <c r="C17" s="275"/>
      <c r="D17" s="379"/>
    </row>
    <row r="18" spans="1:4" ht="14.25">
      <c r="A18" s="285" t="s">
        <v>377</v>
      </c>
      <c r="B18" s="275">
        <v>47827145</v>
      </c>
      <c r="C18" s="275">
        <v>54598518</v>
      </c>
      <c r="D18" s="381">
        <v>54598518</v>
      </c>
    </row>
    <row r="19" spans="1:4" ht="14.25">
      <c r="A19" s="285"/>
      <c r="B19" s="275"/>
      <c r="C19" s="275"/>
      <c r="D19" s="379"/>
    </row>
    <row r="20" spans="1:4" ht="13.5">
      <c r="A20" s="286" t="s">
        <v>378</v>
      </c>
      <c r="B20" s="276">
        <v>20704357</v>
      </c>
      <c r="C20" s="276">
        <v>275470026</v>
      </c>
      <c r="D20" s="382">
        <v>275470026</v>
      </c>
    </row>
    <row r="21" spans="1:4" ht="14.25">
      <c r="A21" s="287" t="s">
        <v>107</v>
      </c>
      <c r="B21" s="269"/>
      <c r="C21" s="269"/>
      <c r="D21" s="381"/>
    </row>
    <row r="22" spans="1:4" ht="14.25">
      <c r="A22" s="285" t="s">
        <v>379</v>
      </c>
      <c r="B22" s="275">
        <v>20704357</v>
      </c>
      <c r="C22" s="275">
        <v>275470026</v>
      </c>
      <c r="D22" s="362">
        <v>275470026</v>
      </c>
    </row>
    <row r="23" spans="1:4" ht="14.25">
      <c r="A23" s="285"/>
      <c r="B23" s="275"/>
      <c r="C23" s="275"/>
      <c r="D23" s="360"/>
    </row>
    <row r="24" spans="1:7" ht="14.25">
      <c r="A24" s="286" t="s">
        <v>108</v>
      </c>
      <c r="B24" s="276">
        <v>87400000</v>
      </c>
      <c r="C24" s="276">
        <v>113975089</v>
      </c>
      <c r="D24" s="363">
        <v>113975089</v>
      </c>
      <c r="F24" s="170"/>
      <c r="G24" s="171"/>
    </row>
    <row r="25" spans="1:7" ht="14.25">
      <c r="A25" s="414" t="s">
        <v>109</v>
      </c>
      <c r="B25" s="277"/>
      <c r="C25" s="277"/>
      <c r="D25" s="360"/>
      <c r="F25" s="172"/>
      <c r="G25" s="173"/>
    </row>
    <row r="26" spans="1:4" ht="14.25">
      <c r="A26" s="414" t="s">
        <v>110</v>
      </c>
      <c r="B26" s="275">
        <v>16400000</v>
      </c>
      <c r="C26" s="275">
        <v>17344218</v>
      </c>
      <c r="D26" s="362">
        <v>17344218</v>
      </c>
    </row>
    <row r="27" spans="1:4" ht="13.5">
      <c r="A27" s="415" t="s">
        <v>111</v>
      </c>
      <c r="B27" s="266">
        <v>14700000</v>
      </c>
      <c r="C27" s="266">
        <v>15740940</v>
      </c>
      <c r="D27" s="360">
        <v>15740940</v>
      </c>
    </row>
    <row r="28" spans="1:4" ht="13.5">
      <c r="A28" s="415" t="s">
        <v>112</v>
      </c>
      <c r="B28" s="265">
        <v>1700000</v>
      </c>
      <c r="C28" s="265">
        <v>1603278</v>
      </c>
      <c r="D28" s="360">
        <v>1603278</v>
      </c>
    </row>
    <row r="29" spans="1:4" ht="14.25">
      <c r="A29" s="416" t="s">
        <v>113</v>
      </c>
      <c r="B29" s="264">
        <v>70000000</v>
      </c>
      <c r="C29" s="264">
        <v>95458158</v>
      </c>
      <c r="D29" s="362">
        <v>95458158</v>
      </c>
    </row>
    <row r="30" spans="1:4" ht="13.5">
      <c r="A30" s="417" t="s">
        <v>114</v>
      </c>
      <c r="B30" s="265">
        <v>70000000</v>
      </c>
      <c r="C30" s="265">
        <v>95458158</v>
      </c>
      <c r="D30" s="360">
        <v>95458158</v>
      </c>
    </row>
    <row r="31" spans="1:4" ht="13.5">
      <c r="A31" s="418" t="s">
        <v>381</v>
      </c>
      <c r="B31" s="279">
        <v>70000000</v>
      </c>
      <c r="C31" s="279">
        <v>95458158</v>
      </c>
      <c r="D31" s="364">
        <v>95458158</v>
      </c>
    </row>
    <row r="32" spans="1:4" ht="13.5">
      <c r="A32" s="417" t="s">
        <v>115</v>
      </c>
      <c r="B32" s="265"/>
      <c r="C32" s="265"/>
      <c r="D32" s="361"/>
    </row>
    <row r="33" spans="1:4" ht="13.5">
      <c r="A33" s="417" t="s">
        <v>374</v>
      </c>
      <c r="B33" s="265"/>
      <c r="C33" s="265"/>
      <c r="D33" s="365"/>
    </row>
    <row r="34" spans="1:4" ht="14.25">
      <c r="A34" s="416" t="s">
        <v>116</v>
      </c>
      <c r="B34" s="264">
        <v>1000000</v>
      </c>
      <c r="C34" s="264">
        <v>1172713</v>
      </c>
      <c r="D34" s="362">
        <v>1172713</v>
      </c>
    </row>
    <row r="35" spans="1:4" ht="14.25">
      <c r="A35" s="413"/>
      <c r="B35" s="264"/>
      <c r="C35" s="264"/>
      <c r="D35" s="360"/>
    </row>
    <row r="36" spans="1:4" ht="13.5">
      <c r="A36" s="413" t="s">
        <v>117</v>
      </c>
      <c r="B36" s="263">
        <v>56177900</v>
      </c>
      <c r="C36" s="263">
        <v>66149963</v>
      </c>
      <c r="D36" s="363">
        <v>66149963</v>
      </c>
    </row>
    <row r="37" spans="1:4" ht="14.25">
      <c r="A37" s="416" t="s">
        <v>118</v>
      </c>
      <c r="B37" s="264">
        <v>40000</v>
      </c>
      <c r="C37" s="264">
        <v>15394</v>
      </c>
      <c r="D37" s="362">
        <v>15394</v>
      </c>
    </row>
    <row r="38" spans="1:4" ht="15.75" customHeight="1">
      <c r="A38" s="416" t="s">
        <v>119</v>
      </c>
      <c r="B38" s="264">
        <v>14255000</v>
      </c>
      <c r="C38" s="264">
        <v>17482786</v>
      </c>
      <c r="D38" s="362">
        <v>17482786</v>
      </c>
    </row>
    <row r="39" spans="1:4" ht="14.25" hidden="1">
      <c r="A39" s="416"/>
      <c r="B39" s="266"/>
      <c r="C39" s="266"/>
      <c r="D39" s="362"/>
    </row>
    <row r="40" spans="1:4" ht="14.25">
      <c r="A40" s="416" t="s">
        <v>120</v>
      </c>
      <c r="B40" s="280">
        <v>1316000</v>
      </c>
      <c r="C40" s="280">
        <v>1609865</v>
      </c>
      <c r="D40" s="362">
        <v>1609865</v>
      </c>
    </row>
    <row r="41" spans="1:4" ht="14.25">
      <c r="A41" s="416" t="s">
        <v>121</v>
      </c>
      <c r="B41" s="264">
        <v>19400000</v>
      </c>
      <c r="C41" s="264">
        <v>18678527</v>
      </c>
      <c r="D41" s="362">
        <v>18678527</v>
      </c>
    </row>
    <row r="42" spans="1:4" ht="14.25">
      <c r="A42" s="419" t="s">
        <v>122</v>
      </c>
      <c r="B42" s="264">
        <v>8855000</v>
      </c>
      <c r="C42" s="264">
        <v>12040998</v>
      </c>
      <c r="D42" s="362">
        <v>12040998</v>
      </c>
    </row>
    <row r="43" spans="1:4" ht="14.25">
      <c r="A43" s="419" t="s">
        <v>123</v>
      </c>
      <c r="B43" s="264">
        <v>11801900</v>
      </c>
      <c r="C43" s="264">
        <v>13192951</v>
      </c>
      <c r="D43" s="362">
        <v>13192951</v>
      </c>
    </row>
    <row r="44" spans="1:4" ht="14.25">
      <c r="A44" s="416" t="s">
        <v>124</v>
      </c>
      <c r="B44" s="280"/>
      <c r="C44" s="280"/>
      <c r="D44" s="362"/>
    </row>
    <row r="45" spans="1:4" ht="14.25">
      <c r="A45" s="416" t="s">
        <v>125</v>
      </c>
      <c r="B45" s="280">
        <v>400000</v>
      </c>
      <c r="C45" s="280">
        <v>362025</v>
      </c>
      <c r="D45" s="362">
        <v>362025</v>
      </c>
    </row>
    <row r="46" spans="1:4" ht="13.5">
      <c r="A46" s="416" t="s">
        <v>126</v>
      </c>
      <c r="B46" s="263"/>
      <c r="C46" s="263"/>
      <c r="D46" s="366"/>
    </row>
    <row r="47" spans="1:4" ht="14.25">
      <c r="A47" s="416" t="s">
        <v>127</v>
      </c>
      <c r="B47" s="268"/>
      <c r="C47" s="268"/>
      <c r="D47" s="362"/>
    </row>
    <row r="48" spans="1:4" ht="14.25">
      <c r="A48" s="287" t="s">
        <v>128</v>
      </c>
      <c r="B48" s="264">
        <v>110000</v>
      </c>
      <c r="C48" s="264">
        <v>2767417</v>
      </c>
      <c r="D48" s="362">
        <v>2767417</v>
      </c>
    </row>
    <row r="49" spans="1:4" ht="14.25" thickBot="1">
      <c r="A49" s="177"/>
      <c r="B49" s="282"/>
      <c r="C49" s="261"/>
      <c r="D49" s="367"/>
    </row>
    <row r="50" spans="1:4" ht="13.5">
      <c r="A50" s="172"/>
      <c r="B50" s="217"/>
      <c r="C50" s="29"/>
      <c r="D50" s="217"/>
    </row>
    <row r="51" spans="1:4" ht="13.5">
      <c r="A51" s="172"/>
      <c r="B51" s="217"/>
      <c r="C51" s="29"/>
      <c r="D51" s="217"/>
    </row>
    <row r="52" spans="1:4" ht="14.25" thickBot="1">
      <c r="A52" s="172"/>
      <c r="B52" s="218"/>
      <c r="C52" s="24"/>
      <c r="D52" s="218"/>
    </row>
    <row r="53" spans="1:4" ht="33" customHeight="1">
      <c r="A53" s="23" t="s">
        <v>3</v>
      </c>
      <c r="B53" s="273" t="s">
        <v>146</v>
      </c>
      <c r="C53" s="262" t="s">
        <v>236</v>
      </c>
      <c r="D53" s="368" t="s">
        <v>237</v>
      </c>
    </row>
    <row r="54" spans="1:4" ht="13.5">
      <c r="A54" s="413" t="s">
        <v>129</v>
      </c>
      <c r="B54" s="263">
        <v>100000</v>
      </c>
      <c r="C54" s="263">
        <v>1282270</v>
      </c>
      <c r="D54" s="363">
        <v>1282270</v>
      </c>
    </row>
    <row r="55" spans="1:4" ht="14.25">
      <c r="A55" s="416" t="s">
        <v>130</v>
      </c>
      <c r="B55" s="264"/>
      <c r="C55" s="264"/>
      <c r="D55" s="360"/>
    </row>
    <row r="56" spans="1:4" ht="14.25">
      <c r="A56" s="416" t="s">
        <v>131</v>
      </c>
      <c r="B56" s="264">
        <v>100000</v>
      </c>
      <c r="C56" s="264">
        <v>303355</v>
      </c>
      <c r="D56" s="369">
        <v>303355</v>
      </c>
    </row>
    <row r="57" spans="1:4" ht="14.25">
      <c r="A57" s="416" t="s">
        <v>132</v>
      </c>
      <c r="B57" s="264"/>
      <c r="C57" s="264">
        <v>978915</v>
      </c>
      <c r="D57" s="372">
        <v>978915</v>
      </c>
    </row>
    <row r="58" spans="1:4" ht="15">
      <c r="A58" s="417"/>
      <c r="B58" s="265"/>
      <c r="C58" s="265"/>
      <c r="D58" s="370"/>
    </row>
    <row r="59" spans="1:4" ht="13.5">
      <c r="A59" s="413" t="s">
        <v>133</v>
      </c>
      <c r="B59" s="263">
        <v>2800000</v>
      </c>
      <c r="C59" s="263">
        <v>1902206</v>
      </c>
      <c r="D59" s="371">
        <v>1902206</v>
      </c>
    </row>
    <row r="60" spans="1:4" ht="14.25">
      <c r="A60" s="416" t="s">
        <v>207</v>
      </c>
      <c r="B60" s="264">
        <v>800000</v>
      </c>
      <c r="C60" s="264">
        <v>560100</v>
      </c>
      <c r="D60" s="372">
        <v>560100</v>
      </c>
    </row>
    <row r="61" spans="1:4" ht="14.25">
      <c r="A61" s="416" t="s">
        <v>134</v>
      </c>
      <c r="B61" s="264">
        <v>2000000</v>
      </c>
      <c r="C61" s="264">
        <v>1342106</v>
      </c>
      <c r="D61" s="372">
        <v>1342106</v>
      </c>
    </row>
    <row r="62" spans="1:4" ht="14.25">
      <c r="A62" s="416"/>
      <c r="B62" s="264"/>
      <c r="C62" s="264"/>
      <c r="D62" s="373"/>
    </row>
    <row r="63" spans="1:4" ht="13.5">
      <c r="A63" s="413" t="s">
        <v>135</v>
      </c>
      <c r="B63" s="263">
        <v>10000000</v>
      </c>
      <c r="C63" s="263">
        <v>2701740</v>
      </c>
      <c r="D63" s="371">
        <v>2701740</v>
      </c>
    </row>
    <row r="64" spans="1:4" ht="14.25">
      <c r="A64" s="416" t="s">
        <v>136</v>
      </c>
      <c r="B64" s="264">
        <v>10000000</v>
      </c>
      <c r="C64" s="264">
        <v>2701740</v>
      </c>
      <c r="D64" s="372">
        <v>2701740</v>
      </c>
    </row>
    <row r="65" spans="1:4" ht="13.5">
      <c r="A65" s="415"/>
      <c r="B65" s="265"/>
      <c r="C65" s="265"/>
      <c r="D65" s="373"/>
    </row>
    <row r="66" spans="1:4" ht="13.5">
      <c r="A66" s="413" t="s">
        <v>137</v>
      </c>
      <c r="B66" s="263">
        <v>874388096</v>
      </c>
      <c r="C66" s="263">
        <v>894333853</v>
      </c>
      <c r="D66" s="371">
        <v>894333853</v>
      </c>
    </row>
    <row r="67" spans="1:4" ht="13.5">
      <c r="A67" s="416" t="s">
        <v>138</v>
      </c>
      <c r="B67" s="267"/>
      <c r="C67" s="267"/>
      <c r="D67" s="374"/>
    </row>
    <row r="68" spans="1:4" ht="13.5">
      <c r="A68" s="417" t="s">
        <v>139</v>
      </c>
      <c r="B68" s="265"/>
      <c r="C68" s="265"/>
      <c r="D68" s="374"/>
    </row>
    <row r="69" spans="1:4" ht="13.5">
      <c r="A69" s="415" t="s">
        <v>140</v>
      </c>
      <c r="B69" s="268"/>
      <c r="C69" s="268"/>
      <c r="D69" s="375"/>
    </row>
    <row r="70" spans="1:4" ht="14.25">
      <c r="A70" s="416" t="s">
        <v>141</v>
      </c>
      <c r="B70" s="265"/>
      <c r="C70" s="265"/>
      <c r="D70" s="383"/>
    </row>
    <row r="71" spans="1:4" ht="14.25">
      <c r="A71" s="287" t="s">
        <v>142</v>
      </c>
      <c r="B71" s="269">
        <v>672853169</v>
      </c>
      <c r="C71" s="269">
        <v>672853169</v>
      </c>
      <c r="D71" s="372">
        <v>672853169</v>
      </c>
    </row>
    <row r="72" spans="1:4" ht="13.5">
      <c r="A72" s="283" t="s">
        <v>143</v>
      </c>
      <c r="B72" s="270">
        <v>672853169</v>
      </c>
      <c r="C72" s="270">
        <v>672853169</v>
      </c>
      <c r="D72" s="373">
        <v>672853169</v>
      </c>
    </row>
    <row r="73" spans="1:4" ht="14.25">
      <c r="A73" s="287" t="s">
        <v>144</v>
      </c>
      <c r="B73" s="271"/>
      <c r="C73" s="269">
        <v>11263953</v>
      </c>
      <c r="D73" s="372">
        <v>11263953</v>
      </c>
    </row>
    <row r="74" spans="1:4" ht="14.25">
      <c r="A74" s="287" t="s">
        <v>145</v>
      </c>
      <c r="B74" s="269">
        <v>201534927</v>
      </c>
      <c r="C74" s="269">
        <v>210216731</v>
      </c>
      <c r="D74" s="372">
        <v>210216731</v>
      </c>
    </row>
    <row r="75" spans="1:4" ht="13.5">
      <c r="A75" s="28"/>
      <c r="B75" s="265"/>
      <c r="C75" s="265"/>
      <c r="D75" s="373"/>
    </row>
    <row r="76" spans="1:4" ht="14.25">
      <c r="A76" s="30"/>
      <c r="B76" s="268"/>
      <c r="C76" s="268"/>
      <c r="D76" s="372"/>
    </row>
    <row r="77" spans="1:4" ht="14.25">
      <c r="A77" s="25"/>
      <c r="B77" s="272"/>
      <c r="C77" s="272"/>
      <c r="D77" s="372"/>
    </row>
    <row r="78" spans="1:4" ht="18" customHeight="1" thickBot="1">
      <c r="A78" s="486" t="s">
        <v>147</v>
      </c>
      <c r="B78" s="495">
        <v>1348452832</v>
      </c>
      <c r="C78" s="496">
        <v>1710168278</v>
      </c>
      <c r="D78" s="487">
        <v>1710168278</v>
      </c>
    </row>
    <row r="79" spans="1:4" ht="13.5">
      <c r="A79" s="168"/>
      <c r="B79" s="225"/>
      <c r="C79" s="33"/>
      <c r="D79" s="33"/>
    </row>
    <row r="80" spans="1:4" ht="14.25">
      <c r="A80" s="170"/>
      <c r="B80" s="233"/>
      <c r="C80" s="31"/>
      <c r="D80" s="31"/>
    </row>
    <row r="81" spans="1:4" ht="13.5">
      <c r="A81" s="172"/>
      <c r="B81" s="228"/>
      <c r="C81" s="31"/>
      <c r="D81" s="31"/>
    </row>
    <row r="82" spans="1:4" ht="13.5">
      <c r="A82" s="172"/>
      <c r="B82" s="225"/>
      <c r="C82" s="26"/>
      <c r="D82" s="26"/>
    </row>
    <row r="83" spans="1:4" ht="13.5">
      <c r="A83" s="174"/>
      <c r="B83" s="232"/>
      <c r="C83" s="26"/>
      <c r="D83" s="26"/>
    </row>
    <row r="84" spans="1:4" ht="13.5">
      <c r="A84" s="174"/>
      <c r="B84" s="250"/>
      <c r="C84" s="33"/>
      <c r="D84" s="33"/>
    </row>
    <row r="85" spans="1:4" ht="13.5">
      <c r="A85" s="174"/>
      <c r="B85" s="251"/>
      <c r="C85" s="33"/>
      <c r="D85" s="33"/>
    </row>
    <row r="86" spans="1:4" ht="14.25">
      <c r="A86" s="230"/>
      <c r="B86" s="252"/>
      <c r="C86" s="34"/>
      <c r="D86" s="35"/>
    </row>
    <row r="87" spans="1:4" ht="14.25">
      <c r="A87" s="230"/>
      <c r="B87" s="253"/>
      <c r="C87" s="34"/>
      <c r="D87" s="35"/>
    </row>
    <row r="88" spans="1:4" ht="13.5">
      <c r="A88" s="172"/>
      <c r="B88" s="235"/>
      <c r="C88" s="34"/>
      <c r="D88" s="35"/>
    </row>
    <row r="89" spans="1:4" ht="13.5">
      <c r="A89" s="172"/>
      <c r="B89" s="235"/>
      <c r="C89" s="34"/>
      <c r="D89" s="35"/>
    </row>
    <row r="90" spans="1:4" ht="13.5">
      <c r="A90" s="174"/>
      <c r="B90" s="250"/>
      <c r="C90" s="34"/>
      <c r="D90" s="35"/>
    </row>
    <row r="91" spans="1:4" ht="13.5">
      <c r="A91" s="254"/>
      <c r="B91" s="227"/>
      <c r="D91" s="35"/>
    </row>
    <row r="92" spans="1:4" ht="13.5">
      <c r="A92" s="29"/>
      <c r="B92" s="255"/>
      <c r="D92" s="35"/>
    </row>
    <row r="93" spans="1:4" ht="13.5">
      <c r="A93" s="29"/>
      <c r="B93" s="217"/>
      <c r="D93" s="35"/>
    </row>
    <row r="94" spans="1:4" ht="13.5">
      <c r="A94" s="172"/>
      <c r="B94" s="226"/>
      <c r="D94" s="35"/>
    </row>
    <row r="95" spans="1:4" ht="13.5">
      <c r="A95" s="172"/>
      <c r="B95" s="226"/>
      <c r="D95" s="35"/>
    </row>
    <row r="96" spans="1:4" ht="14.25">
      <c r="A96" s="230"/>
      <c r="B96" s="253"/>
      <c r="D96" s="35"/>
    </row>
    <row r="97" spans="1:4" ht="13.5">
      <c r="A97" s="172"/>
      <c r="B97" s="235"/>
      <c r="D97" s="35"/>
    </row>
    <row r="98" spans="1:4" ht="13.5">
      <c r="A98" s="172"/>
      <c r="B98" s="235"/>
      <c r="D98" s="35"/>
    </row>
    <row r="99" spans="1:4" ht="13.5">
      <c r="A99" s="224"/>
      <c r="B99" s="218"/>
      <c r="D99" s="35"/>
    </row>
    <row r="100" spans="1:4" ht="14.25">
      <c r="A100" s="179"/>
      <c r="B100" s="219"/>
      <c r="D100" s="35"/>
    </row>
    <row r="101" spans="1:4" ht="13.5">
      <c r="A101" s="199"/>
      <c r="B101" s="220"/>
      <c r="D101" s="35"/>
    </row>
    <row r="102" spans="1:4" ht="13.5">
      <c r="A102" s="224"/>
      <c r="B102" s="218"/>
      <c r="D102" s="35"/>
    </row>
    <row r="103" spans="1:4" ht="13.5">
      <c r="A103" s="168"/>
      <c r="B103" s="225"/>
      <c r="D103" s="35"/>
    </row>
    <row r="104" spans="1:4" ht="13.5">
      <c r="A104" s="172"/>
      <c r="B104" s="217"/>
      <c r="D104" s="35"/>
    </row>
    <row r="105" spans="1:4" ht="13.5">
      <c r="A105" s="172"/>
      <c r="B105" s="217"/>
      <c r="C105" s="36"/>
      <c r="D105" s="37"/>
    </row>
    <row r="106" spans="1:4" ht="13.5">
      <c r="A106" s="172"/>
      <c r="B106" s="220"/>
      <c r="C106" s="24"/>
      <c r="D106" s="24"/>
    </row>
    <row r="107" spans="1:4" ht="13.5">
      <c r="A107" s="174"/>
      <c r="B107" s="217"/>
      <c r="C107" s="26"/>
      <c r="D107" s="26"/>
    </row>
    <row r="108" spans="1:4" ht="14.25">
      <c r="A108" s="180"/>
      <c r="B108" s="226"/>
      <c r="C108" s="27"/>
      <c r="D108" s="27"/>
    </row>
    <row r="109" spans="1:4" ht="13.5">
      <c r="A109" s="183"/>
      <c r="B109" s="227"/>
      <c r="C109" s="26"/>
      <c r="D109" s="26"/>
    </row>
    <row r="110" spans="1:4" ht="13.5">
      <c r="A110" s="168"/>
      <c r="B110" s="225"/>
      <c r="C110" s="26"/>
      <c r="D110" s="26"/>
    </row>
    <row r="111" spans="1:4" ht="13.5">
      <c r="A111" s="172"/>
      <c r="B111" s="228"/>
      <c r="C111" s="26"/>
      <c r="D111" s="26"/>
    </row>
    <row r="112" spans="1:4" ht="13.5">
      <c r="A112" s="172"/>
      <c r="B112" s="217"/>
      <c r="C112" s="26"/>
      <c r="D112" s="26"/>
    </row>
    <row r="113" spans="1:4" ht="13.5">
      <c r="A113" s="172"/>
      <c r="B113" s="220"/>
      <c r="C113" s="26"/>
      <c r="D113" s="26"/>
    </row>
    <row r="114" spans="1:4" ht="13.5">
      <c r="A114" s="168"/>
      <c r="B114" s="226"/>
      <c r="C114" s="29"/>
      <c r="D114" s="29"/>
    </row>
    <row r="115" spans="1:4" ht="13.5">
      <c r="A115" s="168"/>
      <c r="B115" s="226"/>
      <c r="C115" s="26"/>
      <c r="D115" s="26"/>
    </row>
    <row r="116" spans="1:4" ht="13.5">
      <c r="A116" s="168"/>
      <c r="B116" s="229"/>
      <c r="C116" s="26"/>
      <c r="D116" s="26"/>
    </row>
    <row r="117" spans="1:4" ht="14.25">
      <c r="A117" s="174"/>
      <c r="B117" s="217"/>
      <c r="C117" s="27"/>
      <c r="D117" s="27"/>
    </row>
    <row r="118" spans="1:4" ht="14.25">
      <c r="A118" s="230"/>
      <c r="B118" s="219"/>
      <c r="C118" s="27"/>
      <c r="D118" s="27"/>
    </row>
    <row r="119" spans="1:4" ht="14.25">
      <c r="A119" s="168"/>
      <c r="B119" s="229"/>
      <c r="C119" s="27"/>
      <c r="D119" s="27"/>
    </row>
    <row r="120" spans="1:4" ht="14.25">
      <c r="A120" s="172"/>
      <c r="B120" s="228"/>
      <c r="C120" s="27"/>
      <c r="D120" s="27"/>
    </row>
    <row r="121" spans="1:4" ht="14.25">
      <c r="A121" s="172"/>
      <c r="B121" s="231"/>
      <c r="C121" s="27"/>
      <c r="D121" s="27"/>
    </row>
    <row r="122" spans="1:4" ht="13.5">
      <c r="A122" s="168"/>
      <c r="B122" s="229"/>
      <c r="C122" s="26"/>
      <c r="D122" s="26"/>
    </row>
    <row r="123" spans="1:4" ht="13.5">
      <c r="A123" s="168"/>
      <c r="B123" s="232"/>
      <c r="C123" s="26"/>
      <c r="D123" s="26"/>
    </row>
    <row r="124" spans="1:4" ht="13.5">
      <c r="A124" s="185"/>
      <c r="B124" s="225"/>
      <c r="C124" s="26"/>
      <c r="D124" s="26"/>
    </row>
    <row r="125" spans="1:4" ht="13.5">
      <c r="A125" s="168"/>
      <c r="B125" s="229"/>
      <c r="C125" s="26"/>
      <c r="D125" s="26"/>
    </row>
    <row r="126" spans="1:4" ht="14.25">
      <c r="A126" s="172"/>
      <c r="B126" s="233"/>
      <c r="C126" s="27"/>
      <c r="D126" s="27"/>
    </row>
    <row r="127" spans="1:4" ht="15.75">
      <c r="A127" s="185"/>
      <c r="B127" s="234"/>
      <c r="C127" s="38"/>
      <c r="D127" s="38"/>
    </row>
    <row r="128" spans="1:4" ht="16.5">
      <c r="A128" s="185"/>
      <c r="B128" s="234"/>
      <c r="C128" s="39"/>
      <c r="D128" s="40"/>
    </row>
    <row r="129" spans="1:4" ht="13.5">
      <c r="A129" s="184"/>
      <c r="B129" s="235"/>
      <c r="C129" s="41"/>
      <c r="D129" s="42"/>
    </row>
    <row r="130" spans="1:4" ht="13.5">
      <c r="A130" s="175"/>
      <c r="B130" s="236"/>
      <c r="C130" s="35"/>
      <c r="D130" s="35"/>
    </row>
    <row r="131" spans="1:4" ht="13.5">
      <c r="A131" s="185"/>
      <c r="B131" s="234"/>
      <c r="C131" s="43"/>
      <c r="D131" s="35"/>
    </row>
    <row r="132" spans="1:4" ht="13.5">
      <c r="A132" s="184"/>
      <c r="B132" s="236"/>
      <c r="C132" s="35"/>
      <c r="D132" s="35"/>
    </row>
    <row r="133" spans="1:4" ht="13.5">
      <c r="A133" s="175"/>
      <c r="B133" s="236"/>
      <c r="C133" s="42"/>
      <c r="D133" s="42"/>
    </row>
    <row r="134" spans="1:4" ht="13.5">
      <c r="A134" s="186"/>
      <c r="B134" s="237"/>
      <c r="C134" s="42"/>
      <c r="D134" s="42"/>
    </row>
    <row r="135" spans="1:4" ht="13.5">
      <c r="A135" s="186"/>
      <c r="B135" s="237"/>
      <c r="C135" s="42"/>
      <c r="D135" s="42"/>
    </row>
    <row r="136" spans="1:4" ht="13.5">
      <c r="A136" s="184"/>
      <c r="B136" s="235"/>
      <c r="C136" s="42"/>
      <c r="D136" s="42"/>
    </row>
    <row r="137" spans="1:4" ht="13.5">
      <c r="A137" s="185"/>
      <c r="B137" s="234"/>
      <c r="C137" s="6"/>
      <c r="D137" s="35"/>
    </row>
    <row r="138" spans="1:4" ht="13.5">
      <c r="A138" s="185"/>
      <c r="B138" s="234"/>
      <c r="C138" s="35"/>
      <c r="D138" s="35"/>
    </row>
    <row r="139" spans="1:4" ht="13.5">
      <c r="A139" s="175"/>
      <c r="B139" s="237"/>
      <c r="C139" s="35"/>
      <c r="D139" s="35"/>
    </row>
    <row r="140" spans="1:4" ht="13.5">
      <c r="A140" s="175"/>
      <c r="B140" s="175"/>
      <c r="C140" s="35"/>
      <c r="D140" s="35"/>
    </row>
    <row r="141" spans="1:4" ht="13.5">
      <c r="A141" s="185"/>
      <c r="B141" s="185"/>
      <c r="C141" s="35"/>
      <c r="D141" s="35"/>
    </row>
    <row r="142" spans="1:4" ht="13.5">
      <c r="A142" s="184"/>
      <c r="B142" s="175"/>
      <c r="C142" s="42"/>
      <c r="D142" s="42"/>
    </row>
    <row r="143" spans="1:4" ht="13.5">
      <c r="A143" s="175"/>
      <c r="B143" s="175"/>
      <c r="C143" s="42"/>
      <c r="D143" s="42"/>
    </row>
    <row r="144" spans="1:4" ht="13.5">
      <c r="A144" s="186"/>
      <c r="B144" s="186"/>
      <c r="C144" s="42"/>
      <c r="D144" s="42"/>
    </row>
    <row r="145" spans="1:4" ht="13.5">
      <c r="A145" s="186"/>
      <c r="B145" s="186"/>
      <c r="C145" s="42"/>
      <c r="D145" s="42"/>
    </row>
    <row r="146" spans="1:4" ht="13.5">
      <c r="A146" s="186"/>
      <c r="B146" s="175"/>
      <c r="C146" s="42"/>
      <c r="D146" s="42"/>
    </row>
    <row r="147" spans="1:4" ht="13.5">
      <c r="A147" s="175"/>
      <c r="B147" s="186"/>
      <c r="C147" s="42"/>
      <c r="D147" s="42"/>
    </row>
    <row r="148" spans="1:4" ht="12.75">
      <c r="A148" s="42"/>
      <c r="B148" s="41"/>
      <c r="C148" s="35"/>
      <c r="D148" s="35"/>
    </row>
    <row r="149" spans="1:4" ht="12.75">
      <c r="A149" s="42"/>
      <c r="B149" s="42"/>
      <c r="C149" s="6"/>
      <c r="D149" s="35"/>
    </row>
    <row r="150" spans="1:2" ht="12.75">
      <c r="A150" s="42"/>
      <c r="B150" s="42"/>
    </row>
    <row r="151" spans="1:2" ht="14.25">
      <c r="A151" s="179"/>
      <c r="B151" s="176"/>
    </row>
    <row r="152" spans="1:2" ht="13.5">
      <c r="A152" s="29"/>
      <c r="B152" s="29"/>
    </row>
    <row r="153" spans="1:2" ht="13.5">
      <c r="A153" s="29"/>
      <c r="B153" s="26"/>
    </row>
    <row r="154" spans="1:2" ht="13.5">
      <c r="A154" s="172"/>
      <c r="B154" s="173"/>
    </row>
    <row r="155" spans="1:2" ht="13.5">
      <c r="A155" s="172"/>
      <c r="B155" s="173"/>
    </row>
    <row r="156" spans="1:2" ht="13.5">
      <c r="A156" s="180"/>
      <c r="B156" s="173"/>
    </row>
    <row r="157" spans="1:2" ht="13.5">
      <c r="A157" s="168"/>
      <c r="B157" s="169"/>
    </row>
    <row r="158" spans="1:2" ht="14.25">
      <c r="A158" s="170"/>
      <c r="B158" s="171"/>
    </row>
    <row r="159" spans="1:2" ht="13.5">
      <c r="A159" s="172"/>
      <c r="B159" s="173"/>
    </row>
    <row r="160" spans="1:2" ht="13.5">
      <c r="A160" s="172"/>
      <c r="B160" s="173"/>
    </row>
    <row r="161" spans="1:2" ht="13.5">
      <c r="A161" s="172"/>
      <c r="B161" s="173"/>
    </row>
    <row r="162" spans="1:2" ht="14.25">
      <c r="A162" s="170"/>
      <c r="B162" s="181"/>
    </row>
    <row r="163" spans="1:2" ht="13.5">
      <c r="A163" s="172"/>
      <c r="B163" s="26"/>
    </row>
    <row r="164" spans="1:2" ht="13.5">
      <c r="A164" s="172"/>
      <c r="B164" s="26"/>
    </row>
    <row r="165" spans="1:2" ht="13.5">
      <c r="A165" s="172"/>
      <c r="B165" s="32"/>
    </row>
    <row r="166" spans="1:2" ht="13.5">
      <c r="A166" s="174"/>
      <c r="B166" s="26"/>
    </row>
    <row r="167" spans="1:2" ht="13.5">
      <c r="A167" s="168"/>
      <c r="B167" s="173"/>
    </row>
    <row r="168" spans="1:2" ht="13.5">
      <c r="A168" s="172"/>
      <c r="B168" s="173"/>
    </row>
    <row r="169" spans="1:2" ht="13.5">
      <c r="A169" s="172"/>
      <c r="B169" s="173"/>
    </row>
    <row r="170" spans="1:2" ht="13.5">
      <c r="A170" s="168"/>
      <c r="B170" s="169"/>
    </row>
    <row r="171" spans="1:2" ht="13.5">
      <c r="A171" s="172"/>
      <c r="B171" s="173"/>
    </row>
    <row r="172" spans="1:2" ht="13.5">
      <c r="A172" s="168"/>
      <c r="B172" s="182"/>
    </row>
    <row r="173" spans="1:2" ht="14.25">
      <c r="A173" s="172"/>
      <c r="B173" s="170"/>
    </row>
    <row r="174" spans="1:2" ht="13.5">
      <c r="A174" s="172"/>
      <c r="B174" s="172"/>
    </row>
    <row r="175" spans="1:2" ht="13.5">
      <c r="A175" s="172"/>
      <c r="B175" s="168"/>
    </row>
    <row r="176" spans="1:2" ht="13.5">
      <c r="A176" s="183"/>
      <c r="B176" s="183"/>
    </row>
    <row r="177" spans="1:2" ht="13.5">
      <c r="A177" s="174"/>
      <c r="B177" s="183"/>
    </row>
    <row r="178" spans="1:2" ht="13.5">
      <c r="A178" s="174"/>
      <c r="B178" s="174"/>
    </row>
    <row r="179" spans="1:2" ht="13.5">
      <c r="A179" s="174"/>
      <c r="B179" s="174"/>
    </row>
    <row r="180" spans="1:2" ht="13.5">
      <c r="A180" s="172"/>
      <c r="B180" s="172"/>
    </row>
    <row r="181" spans="1:2" ht="13.5">
      <c r="A181" s="174"/>
      <c r="B181" s="172"/>
    </row>
    <row r="182" spans="1:2" ht="13.5">
      <c r="A182" s="174"/>
      <c r="B182" s="184"/>
    </row>
    <row r="183" spans="1:2" ht="13.5">
      <c r="A183" s="184"/>
      <c r="B183" s="184"/>
    </row>
    <row r="184" spans="1:2" ht="13.5">
      <c r="A184" s="185"/>
      <c r="B184" s="185"/>
    </row>
    <row r="185" spans="1:2" ht="13.5">
      <c r="A185" s="184"/>
      <c r="B185" s="184"/>
    </row>
    <row r="186" spans="1:2" ht="13.5">
      <c r="A186" s="184"/>
      <c r="B186" s="184"/>
    </row>
    <row r="187" spans="1:2" ht="13.5">
      <c r="A187" s="175"/>
      <c r="B187" s="175"/>
    </row>
    <row r="188" spans="1:2" ht="13.5">
      <c r="A188" s="175"/>
      <c r="B188" s="175"/>
    </row>
    <row r="189" spans="1:2" ht="13.5">
      <c r="A189" s="184"/>
      <c r="B189" s="175"/>
    </row>
    <row r="190" spans="1:2" ht="13.5">
      <c r="A190" s="175"/>
      <c r="B190" s="175"/>
    </row>
    <row r="191" spans="1:2" ht="13.5">
      <c r="A191" s="175"/>
      <c r="B191" s="175"/>
    </row>
    <row r="192" spans="1:2" ht="13.5">
      <c r="A192" s="186"/>
      <c r="B192" s="186"/>
    </row>
  </sheetData>
  <sheetProtection/>
  <mergeCells count="2">
    <mergeCell ref="C6:D6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8"/>
  <sheetViews>
    <sheetView zoomScalePageLayoutView="0" workbookViewId="0" topLeftCell="A8">
      <selection activeCell="D26" sqref="D26:D31"/>
    </sheetView>
  </sheetViews>
  <sheetFormatPr defaultColWidth="9.00390625" defaultRowHeight="12.75"/>
  <cols>
    <col min="1" max="1" width="49.75390625" style="0" customWidth="1"/>
    <col min="2" max="2" width="13.25390625" style="0" customWidth="1"/>
    <col min="3" max="4" width="12.50390625" style="0" customWidth="1"/>
    <col min="6" max="6" width="57.00390625" style="0" customWidth="1"/>
    <col min="7" max="7" width="8.50390625" style="0" customWidth="1"/>
  </cols>
  <sheetData>
    <row r="1" spans="1:4" ht="13.5" customHeight="1">
      <c r="A1" s="598" t="s">
        <v>425</v>
      </c>
      <c r="B1" s="598"/>
      <c r="C1" s="598"/>
      <c r="D1" s="598"/>
    </row>
    <row r="2" spans="1:4" ht="12.75">
      <c r="A2" s="21"/>
      <c r="B2" s="21"/>
      <c r="C2" s="21"/>
      <c r="D2" s="21"/>
    </row>
    <row r="3" spans="1:4" ht="12.75">
      <c r="A3" s="21"/>
      <c r="B3" s="21"/>
      <c r="C3" s="21"/>
      <c r="D3" s="21"/>
    </row>
    <row r="4" spans="1:4" ht="15">
      <c r="A4" s="256" t="s">
        <v>426</v>
      </c>
      <c r="B4" s="256"/>
      <c r="C4" s="256"/>
      <c r="D4" s="256"/>
    </row>
    <row r="5" spans="1:4" ht="12.75">
      <c r="A5" s="21"/>
      <c r="B5" s="21"/>
      <c r="C5" s="21"/>
      <c r="D5" s="21"/>
    </row>
    <row r="6" spans="1:4" ht="14.25" thickBot="1">
      <c r="A6" s="21"/>
      <c r="B6" s="22"/>
      <c r="C6" s="596" t="s">
        <v>345</v>
      </c>
      <c r="D6" s="597"/>
    </row>
    <row r="7" spans="1:4" ht="27">
      <c r="A7" s="23" t="s">
        <v>3</v>
      </c>
      <c r="B7" s="281" t="s">
        <v>146</v>
      </c>
      <c r="C7" s="262" t="s">
        <v>236</v>
      </c>
      <c r="D7" s="274" t="s">
        <v>237</v>
      </c>
    </row>
    <row r="8" spans="1:4" ht="13.5">
      <c r="A8" s="413" t="s">
        <v>103</v>
      </c>
      <c r="B8" s="263">
        <f>SUM(B9,B17,B18)</f>
        <v>296882479</v>
      </c>
      <c r="C8" s="263">
        <v>346918077</v>
      </c>
      <c r="D8" s="377">
        <f>SUM(D9,D18)</f>
        <v>346918077</v>
      </c>
    </row>
    <row r="9" spans="1:4" ht="14.25">
      <c r="A9" s="287" t="s">
        <v>104</v>
      </c>
      <c r="B9" s="269">
        <v>249055334</v>
      </c>
      <c r="C9" s="269">
        <v>299754613</v>
      </c>
      <c r="D9" s="378">
        <v>299754613</v>
      </c>
    </row>
    <row r="10" spans="1:4" ht="13.5">
      <c r="A10" s="283" t="s">
        <v>375</v>
      </c>
      <c r="B10" s="270">
        <v>115461801</v>
      </c>
      <c r="C10" s="270">
        <v>115461801</v>
      </c>
      <c r="D10" s="373">
        <v>115461801</v>
      </c>
    </row>
    <row r="11" spans="1:4" ht="13.5">
      <c r="A11" s="283" t="s">
        <v>376</v>
      </c>
      <c r="B11" s="270">
        <v>61652560</v>
      </c>
      <c r="C11" s="270">
        <v>62874140</v>
      </c>
      <c r="D11" s="373">
        <v>62874140</v>
      </c>
    </row>
    <row r="12" spans="1:4" ht="13.5">
      <c r="A12" s="283" t="s">
        <v>382</v>
      </c>
      <c r="B12" s="270">
        <v>27140300</v>
      </c>
      <c r="C12" s="270">
        <v>45520111</v>
      </c>
      <c r="D12" s="373">
        <v>45520111</v>
      </c>
    </row>
    <row r="13" spans="1:4" ht="13.5">
      <c r="A13" s="283" t="s">
        <v>373</v>
      </c>
      <c r="B13" s="270">
        <v>34268722</v>
      </c>
      <c r="C13" s="270">
        <v>35334180</v>
      </c>
      <c r="D13" s="373">
        <v>35334180</v>
      </c>
    </row>
    <row r="14" spans="1:4" ht="13.5">
      <c r="A14" s="283" t="s">
        <v>380</v>
      </c>
      <c r="B14" s="270">
        <v>5289070</v>
      </c>
      <c r="C14" s="270">
        <v>5289070</v>
      </c>
      <c r="D14" s="373">
        <v>5289070</v>
      </c>
    </row>
    <row r="15" spans="1:4" ht="13.5">
      <c r="A15" s="283" t="s">
        <v>383</v>
      </c>
      <c r="B15" s="270">
        <v>3610011</v>
      </c>
      <c r="C15" s="270">
        <v>24359380</v>
      </c>
      <c r="D15" s="373">
        <v>24359380</v>
      </c>
    </row>
    <row r="16" spans="1:4" ht="13.5">
      <c r="A16" s="284" t="s">
        <v>105</v>
      </c>
      <c r="B16" s="481">
        <v>1632870</v>
      </c>
      <c r="C16" s="481">
        <v>10915931</v>
      </c>
      <c r="D16" s="482">
        <v>10915931</v>
      </c>
    </row>
    <row r="17" spans="1:4" ht="14.25">
      <c r="A17" s="285" t="s">
        <v>106</v>
      </c>
      <c r="B17" s="275"/>
      <c r="C17" s="275"/>
      <c r="D17" s="379"/>
    </row>
    <row r="18" spans="1:4" ht="14.25">
      <c r="A18" s="285" t="s">
        <v>377</v>
      </c>
      <c r="B18" s="275">
        <v>47827145</v>
      </c>
      <c r="C18" s="275">
        <v>47163464</v>
      </c>
      <c r="D18" s="381">
        <v>47163464</v>
      </c>
    </row>
    <row r="19" spans="1:4" ht="14.25">
      <c r="A19" s="285"/>
      <c r="B19" s="275"/>
      <c r="C19" s="275"/>
      <c r="D19" s="379"/>
    </row>
    <row r="20" spans="1:4" ht="13.5">
      <c r="A20" s="286" t="s">
        <v>378</v>
      </c>
      <c r="B20" s="276">
        <v>20704357</v>
      </c>
      <c r="C20" s="276">
        <v>275470026</v>
      </c>
      <c r="D20" s="382">
        <v>275470026</v>
      </c>
    </row>
    <row r="21" spans="1:4" ht="14.25">
      <c r="A21" s="287" t="s">
        <v>107</v>
      </c>
      <c r="B21" s="269"/>
      <c r="C21" s="269"/>
      <c r="D21" s="381"/>
    </row>
    <row r="22" spans="1:4" ht="14.25">
      <c r="A22" s="285" t="s">
        <v>379</v>
      </c>
      <c r="B22" s="275">
        <v>20704357</v>
      </c>
      <c r="C22" s="275">
        <v>275470026</v>
      </c>
      <c r="D22" s="362">
        <v>275470026</v>
      </c>
    </row>
    <row r="23" spans="1:4" ht="14.25">
      <c r="A23" s="285"/>
      <c r="B23" s="275"/>
      <c r="C23" s="275"/>
      <c r="D23" s="360"/>
    </row>
    <row r="24" spans="1:4" ht="13.5">
      <c r="A24" s="286" t="s">
        <v>108</v>
      </c>
      <c r="B24" s="276">
        <v>87000000</v>
      </c>
      <c r="C24" s="276">
        <v>113375089</v>
      </c>
      <c r="D24" s="363">
        <f>SUM(D26,D29,D34)</f>
        <v>113375089</v>
      </c>
    </row>
    <row r="25" spans="1:4" ht="13.5">
      <c r="A25" s="414" t="s">
        <v>109</v>
      </c>
      <c r="B25" s="277"/>
      <c r="C25" s="277"/>
      <c r="D25" s="360"/>
    </row>
    <row r="26" spans="1:4" ht="14.25">
      <c r="A26" s="414" t="s">
        <v>110</v>
      </c>
      <c r="B26" s="275">
        <v>16400000</v>
      </c>
      <c r="C26" s="275">
        <v>17344218</v>
      </c>
      <c r="D26" s="362">
        <v>17344218</v>
      </c>
    </row>
    <row r="27" spans="1:4" ht="13.5">
      <c r="A27" s="415" t="s">
        <v>111</v>
      </c>
      <c r="B27" s="266">
        <v>14700000</v>
      </c>
      <c r="C27" s="266">
        <v>15740940</v>
      </c>
      <c r="D27" s="360">
        <v>15740940</v>
      </c>
    </row>
    <row r="28" spans="1:4" ht="13.5">
      <c r="A28" s="415" t="s">
        <v>112</v>
      </c>
      <c r="B28" s="265">
        <v>1700000</v>
      </c>
      <c r="C28" s="265">
        <v>1603278</v>
      </c>
      <c r="D28" s="360">
        <v>1603278</v>
      </c>
    </row>
    <row r="29" spans="1:4" ht="14.25">
      <c r="A29" s="416" t="s">
        <v>113</v>
      </c>
      <c r="B29" s="264">
        <v>70000000</v>
      </c>
      <c r="C29" s="264">
        <v>95458158</v>
      </c>
      <c r="D29" s="362">
        <v>95458158</v>
      </c>
    </row>
    <row r="30" spans="1:4" ht="13.5">
      <c r="A30" s="417" t="s">
        <v>114</v>
      </c>
      <c r="B30" s="265">
        <v>70000000</v>
      </c>
      <c r="C30" s="265">
        <v>95458158</v>
      </c>
      <c r="D30" s="360">
        <v>95458158</v>
      </c>
    </row>
    <row r="31" spans="1:4" ht="13.5">
      <c r="A31" s="418" t="s">
        <v>381</v>
      </c>
      <c r="B31" s="279">
        <v>70000000</v>
      </c>
      <c r="C31" s="279">
        <v>95458158</v>
      </c>
      <c r="D31" s="364">
        <v>95458158</v>
      </c>
    </row>
    <row r="32" spans="1:4" ht="13.5">
      <c r="A32" s="417" t="s">
        <v>115</v>
      </c>
      <c r="B32" s="265"/>
      <c r="C32" s="265"/>
      <c r="D32" s="361"/>
    </row>
    <row r="33" spans="1:4" ht="13.5">
      <c r="A33" s="417" t="s">
        <v>374</v>
      </c>
      <c r="B33" s="265"/>
      <c r="C33" s="265"/>
      <c r="D33" s="365"/>
    </row>
    <row r="34" spans="1:4" ht="14.25">
      <c r="A34" s="416" t="s">
        <v>116</v>
      </c>
      <c r="B34" s="264">
        <v>600000</v>
      </c>
      <c r="C34" s="264">
        <v>572713</v>
      </c>
      <c r="D34" s="362">
        <v>572713</v>
      </c>
    </row>
    <row r="35" spans="1:4" ht="14.25">
      <c r="A35" s="413"/>
      <c r="B35" s="264"/>
      <c r="C35" s="264"/>
      <c r="D35" s="360"/>
    </row>
    <row r="36" spans="1:4" ht="13.5">
      <c r="A36" s="413" t="s">
        <v>117</v>
      </c>
      <c r="B36" s="263">
        <v>31498200</v>
      </c>
      <c r="C36" s="272">
        <v>35160637</v>
      </c>
      <c r="D36" s="363">
        <v>35160637</v>
      </c>
    </row>
    <row r="37" spans="1:4" ht="14.25">
      <c r="A37" s="416" t="s">
        <v>118</v>
      </c>
      <c r="B37" s="264">
        <v>40000</v>
      </c>
      <c r="C37" s="264">
        <v>15394</v>
      </c>
      <c r="D37" s="362">
        <v>15394</v>
      </c>
    </row>
    <row r="38" spans="1:4" ht="14.25">
      <c r="A38" s="416" t="s">
        <v>119</v>
      </c>
      <c r="B38" s="264">
        <v>3660000</v>
      </c>
      <c r="C38" s="264">
        <v>4740114</v>
      </c>
      <c r="D38" s="362">
        <v>4740114</v>
      </c>
    </row>
    <row r="39" spans="1:4" ht="14.25">
      <c r="A39" s="416" t="s">
        <v>120</v>
      </c>
      <c r="B39" s="264">
        <v>1300000</v>
      </c>
      <c r="C39" s="264">
        <v>1609865</v>
      </c>
      <c r="D39" s="362">
        <v>1609865</v>
      </c>
    </row>
    <row r="40" spans="1:4" ht="14.25">
      <c r="A40" s="416" t="s">
        <v>121</v>
      </c>
      <c r="B40" s="280">
        <v>19400000</v>
      </c>
      <c r="C40" s="264">
        <v>18678527</v>
      </c>
      <c r="D40" s="362">
        <v>18678527</v>
      </c>
    </row>
    <row r="41" spans="1:4" ht="14.25">
      <c r="A41" s="419" t="s">
        <v>122</v>
      </c>
      <c r="B41" s="264"/>
      <c r="C41" s="264"/>
      <c r="D41" s="362"/>
    </row>
    <row r="42" spans="1:4" ht="14.25">
      <c r="A42" s="419" t="s">
        <v>123</v>
      </c>
      <c r="B42" s="264">
        <v>6588200</v>
      </c>
      <c r="C42" s="280">
        <v>7033791</v>
      </c>
      <c r="D42" s="362">
        <v>7033791</v>
      </c>
    </row>
    <row r="43" spans="1:4" ht="14.25">
      <c r="A43" s="416" t="s">
        <v>124</v>
      </c>
      <c r="B43" s="264"/>
      <c r="C43" s="264"/>
      <c r="D43" s="362"/>
    </row>
    <row r="44" spans="1:4" ht="14.25">
      <c r="A44" s="416" t="s">
        <v>125</v>
      </c>
      <c r="B44" s="280">
        <v>400000</v>
      </c>
      <c r="C44" s="264">
        <v>362005</v>
      </c>
      <c r="D44" s="362">
        <v>362005</v>
      </c>
    </row>
    <row r="45" spans="1:4" ht="14.25">
      <c r="A45" s="416" t="s">
        <v>126</v>
      </c>
      <c r="B45" s="280"/>
      <c r="C45" s="264"/>
      <c r="D45" s="366"/>
    </row>
    <row r="46" spans="1:4" ht="14.25">
      <c r="A46" s="416" t="s">
        <v>127</v>
      </c>
      <c r="B46" s="263"/>
      <c r="C46" s="264"/>
      <c r="D46" s="362"/>
    </row>
    <row r="47" spans="1:4" ht="14.25">
      <c r="A47" s="287" t="s">
        <v>128</v>
      </c>
      <c r="B47" s="264">
        <v>110000</v>
      </c>
      <c r="C47" s="264">
        <v>2720941</v>
      </c>
      <c r="D47" s="362">
        <v>2720941</v>
      </c>
    </row>
    <row r="48" spans="1:4" ht="15" thickBot="1">
      <c r="A48" s="177"/>
      <c r="B48" s="497"/>
      <c r="C48" s="261"/>
      <c r="D48" s="367"/>
    </row>
    <row r="49" spans="1:4" ht="13.5">
      <c r="A49" s="168"/>
      <c r="B49" s="232"/>
      <c r="C49" s="26"/>
      <c r="D49" s="26"/>
    </row>
    <row r="50" spans="1:4" ht="13.5">
      <c r="A50" s="185"/>
      <c r="B50" s="225"/>
      <c r="C50" s="26"/>
      <c r="D50" s="26"/>
    </row>
    <row r="51" spans="1:4" ht="14.25" thickBot="1">
      <c r="A51" s="168"/>
      <c r="B51" s="229"/>
      <c r="C51" s="26"/>
      <c r="D51" s="26"/>
    </row>
    <row r="52" spans="1:4" ht="27">
      <c r="A52" s="23" t="s">
        <v>3</v>
      </c>
      <c r="B52" s="273" t="s">
        <v>146</v>
      </c>
      <c r="C52" s="262" t="s">
        <v>236</v>
      </c>
      <c r="D52" s="368" t="s">
        <v>237</v>
      </c>
    </row>
    <row r="53" spans="1:4" ht="13.5">
      <c r="A53" s="413" t="s">
        <v>129</v>
      </c>
      <c r="B53" s="263">
        <v>100000</v>
      </c>
      <c r="C53" s="263">
        <v>1247270</v>
      </c>
      <c r="D53" s="363">
        <v>1247270</v>
      </c>
    </row>
    <row r="54" spans="1:4" ht="14.25">
      <c r="A54" s="416" t="s">
        <v>130</v>
      </c>
      <c r="B54" s="264"/>
      <c r="C54" s="264"/>
      <c r="D54" s="360"/>
    </row>
    <row r="55" spans="1:4" ht="14.25">
      <c r="A55" s="416" t="s">
        <v>131</v>
      </c>
      <c r="B55" s="264">
        <v>100000</v>
      </c>
      <c r="C55" s="264">
        <v>303355</v>
      </c>
      <c r="D55" s="369">
        <v>303355</v>
      </c>
    </row>
    <row r="56" spans="1:4" ht="14.25">
      <c r="A56" s="416" t="s">
        <v>132</v>
      </c>
      <c r="B56" s="264"/>
      <c r="C56" s="264">
        <v>943915</v>
      </c>
      <c r="D56" s="372">
        <v>943915</v>
      </c>
    </row>
    <row r="57" spans="1:4" ht="15">
      <c r="A57" s="417"/>
      <c r="B57" s="265"/>
      <c r="C57" s="265"/>
      <c r="D57" s="370"/>
    </row>
    <row r="58" spans="1:4" ht="13.5">
      <c r="A58" s="413" t="s">
        <v>133</v>
      </c>
      <c r="B58" s="263">
        <v>2800000</v>
      </c>
      <c r="C58" s="263">
        <v>1902206</v>
      </c>
      <c r="D58" s="371">
        <v>1902206</v>
      </c>
    </row>
    <row r="59" spans="1:4" ht="14.25">
      <c r="A59" s="416" t="s">
        <v>207</v>
      </c>
      <c r="B59" s="264">
        <v>800000</v>
      </c>
      <c r="C59" s="264">
        <v>560100</v>
      </c>
      <c r="D59" s="372">
        <v>560100</v>
      </c>
    </row>
    <row r="60" spans="1:4" ht="14.25">
      <c r="A60" s="416" t="s">
        <v>134</v>
      </c>
      <c r="B60" s="264">
        <v>2000000</v>
      </c>
      <c r="C60" s="264">
        <v>1342106</v>
      </c>
      <c r="D60" s="372">
        <v>1342106</v>
      </c>
    </row>
    <row r="61" spans="1:4" ht="14.25">
      <c r="A61" s="416"/>
      <c r="B61" s="264"/>
      <c r="C61" s="264"/>
      <c r="D61" s="373"/>
    </row>
    <row r="62" spans="1:4" ht="13.5">
      <c r="A62" s="413" t="s">
        <v>135</v>
      </c>
      <c r="B62" s="263">
        <v>10000000</v>
      </c>
      <c r="C62" s="263">
        <v>2701740</v>
      </c>
      <c r="D62" s="371">
        <v>2701740</v>
      </c>
    </row>
    <row r="63" spans="1:4" ht="14.25">
      <c r="A63" s="416" t="s">
        <v>136</v>
      </c>
      <c r="B63" s="264">
        <v>10000000</v>
      </c>
      <c r="C63" s="264">
        <v>2701740</v>
      </c>
      <c r="D63" s="372">
        <v>2701740</v>
      </c>
    </row>
    <row r="64" spans="1:4" ht="13.5">
      <c r="A64" s="415"/>
      <c r="B64" s="265"/>
      <c r="C64" s="265"/>
      <c r="D64" s="373"/>
    </row>
    <row r="65" spans="1:4" ht="13.5">
      <c r="A65" s="413" t="s">
        <v>137</v>
      </c>
      <c r="B65" s="263">
        <v>671672200</v>
      </c>
      <c r="C65" s="263">
        <v>682936153</v>
      </c>
      <c r="D65" s="371">
        <v>682936153</v>
      </c>
    </row>
    <row r="66" spans="1:4" ht="13.5">
      <c r="A66" s="416" t="s">
        <v>138</v>
      </c>
      <c r="B66" s="267"/>
      <c r="C66" s="267"/>
      <c r="D66" s="374"/>
    </row>
    <row r="67" spans="1:4" ht="13.5">
      <c r="A67" s="417" t="s">
        <v>139</v>
      </c>
      <c r="B67" s="265"/>
      <c r="C67" s="265"/>
      <c r="D67" s="374"/>
    </row>
    <row r="68" spans="1:4" ht="13.5">
      <c r="A68" s="415" t="s">
        <v>140</v>
      </c>
      <c r="B68" s="268"/>
      <c r="C68" s="268"/>
      <c r="D68" s="375"/>
    </row>
    <row r="69" spans="1:4" ht="14.25">
      <c r="A69" s="416" t="s">
        <v>141</v>
      </c>
      <c r="B69" s="265"/>
      <c r="C69" s="265"/>
      <c r="D69" s="383"/>
    </row>
    <row r="70" spans="1:4" ht="14.25">
      <c r="A70" s="287" t="s">
        <v>142</v>
      </c>
      <c r="B70" s="269">
        <v>671672200</v>
      </c>
      <c r="C70" s="269">
        <v>671672200</v>
      </c>
      <c r="D70" s="372">
        <v>671672200</v>
      </c>
    </row>
    <row r="71" spans="1:4" ht="13.5">
      <c r="A71" s="283" t="s">
        <v>143</v>
      </c>
      <c r="B71" s="270">
        <v>671672200</v>
      </c>
      <c r="C71" s="270">
        <v>671672200</v>
      </c>
      <c r="D71" s="373">
        <v>671672200</v>
      </c>
    </row>
    <row r="72" spans="1:4" ht="14.25">
      <c r="A72" s="287" t="s">
        <v>144</v>
      </c>
      <c r="B72" s="271"/>
      <c r="C72" s="269">
        <v>11263953</v>
      </c>
      <c r="D72" s="372">
        <v>11263953</v>
      </c>
    </row>
    <row r="73" spans="1:4" ht="14.25">
      <c r="A73" s="287" t="s">
        <v>145</v>
      </c>
      <c r="B73" s="269"/>
      <c r="C73" s="269"/>
      <c r="D73" s="372"/>
    </row>
    <row r="74" spans="1:4" ht="13.5">
      <c r="A74" s="28"/>
      <c r="B74" s="265"/>
      <c r="C74" s="265"/>
      <c r="D74" s="373"/>
    </row>
    <row r="75" spans="1:4" ht="14.25">
      <c r="A75" s="30"/>
      <c r="B75" s="268"/>
      <c r="C75" s="268"/>
      <c r="D75" s="372"/>
    </row>
    <row r="76" spans="1:4" ht="14.25">
      <c r="A76" s="25"/>
      <c r="B76" s="272"/>
      <c r="C76" s="272"/>
      <c r="D76" s="372"/>
    </row>
    <row r="77" spans="1:4" ht="14.25" thickBot="1">
      <c r="A77" s="486" t="s">
        <v>147</v>
      </c>
      <c r="B77" s="496">
        <f>SUM(B8,B20,B24,B36,B53,B58,B62,B65)</f>
        <v>1120657236</v>
      </c>
      <c r="C77" s="496">
        <f>SUM(C8,C20,C24,C36,C53,C58,C62,C65)</f>
        <v>1459711198</v>
      </c>
      <c r="D77" s="376">
        <f>SUM(D8,D20,D24,D36,D53,D58,D62,D65)</f>
        <v>1459711198</v>
      </c>
    </row>
    <row r="78" spans="1:2" ht="13.5">
      <c r="A78" s="29"/>
      <c r="B78" s="29"/>
    </row>
    <row r="79" spans="1:2" ht="13.5">
      <c r="A79" s="29"/>
      <c r="B79" s="26"/>
    </row>
    <row r="80" spans="1:2" ht="13.5">
      <c r="A80" s="172"/>
      <c r="B80" s="173"/>
    </row>
    <row r="81" spans="1:2" ht="13.5">
      <c r="A81" s="172"/>
      <c r="B81" s="173"/>
    </row>
    <row r="82" spans="1:2" ht="13.5">
      <c r="A82" s="180"/>
      <c r="B82" s="173"/>
    </row>
    <row r="83" spans="1:2" ht="13.5">
      <c r="A83" s="168"/>
      <c r="B83" s="169"/>
    </row>
    <row r="84" spans="1:2" ht="14.25">
      <c r="A84" s="170"/>
      <c r="B84" s="171"/>
    </row>
    <row r="85" spans="1:2" ht="13.5">
      <c r="A85" s="172"/>
      <c r="B85" s="173"/>
    </row>
    <row r="86" spans="1:2" ht="13.5">
      <c r="A86" s="172"/>
      <c r="B86" s="173"/>
    </row>
    <row r="87" spans="1:2" ht="13.5">
      <c r="A87" s="172"/>
      <c r="B87" s="173"/>
    </row>
    <row r="88" spans="1:2" ht="14.25">
      <c r="A88" s="170"/>
      <c r="B88" s="181"/>
    </row>
    <row r="89" spans="1:2" ht="13.5">
      <c r="A89" s="172"/>
      <c r="B89" s="26"/>
    </row>
    <row r="90" spans="1:2" ht="13.5">
      <c r="A90" s="172"/>
      <c r="B90" s="26"/>
    </row>
    <row r="91" spans="1:2" ht="13.5">
      <c r="A91" s="172"/>
      <c r="B91" s="32"/>
    </row>
    <row r="92" spans="1:2" ht="13.5">
      <c r="A92" s="174"/>
      <c r="B92" s="26"/>
    </row>
    <row r="93" spans="1:2" ht="13.5">
      <c r="A93" s="168"/>
      <c r="B93" s="173"/>
    </row>
    <row r="94" spans="1:2" ht="13.5">
      <c r="A94" s="172"/>
      <c r="B94" s="173"/>
    </row>
    <row r="95" spans="1:2" ht="13.5">
      <c r="A95" s="172"/>
      <c r="B95" s="173"/>
    </row>
    <row r="96" spans="1:2" ht="13.5">
      <c r="A96" s="168"/>
      <c r="B96" s="169"/>
    </row>
    <row r="97" spans="1:2" ht="13.5">
      <c r="A97" s="172"/>
      <c r="B97" s="173"/>
    </row>
    <row r="98" spans="1:2" ht="13.5">
      <c r="A98" s="168"/>
      <c r="B98" s="182"/>
    </row>
    <row r="99" spans="1:2" ht="14.25">
      <c r="A99" s="172"/>
      <c r="B99" s="170"/>
    </row>
    <row r="100" spans="1:2" ht="13.5">
      <c r="A100" s="172"/>
      <c r="B100" s="172"/>
    </row>
    <row r="101" spans="1:2" ht="13.5">
      <c r="A101" s="172"/>
      <c r="B101" s="168"/>
    </row>
    <row r="102" spans="1:2" ht="13.5">
      <c r="A102" s="183"/>
      <c r="B102" s="183"/>
    </row>
    <row r="103" spans="1:2" ht="13.5">
      <c r="A103" s="174"/>
      <c r="B103" s="183"/>
    </row>
    <row r="104" spans="1:2" ht="13.5">
      <c r="A104" s="174"/>
      <c r="B104" s="174"/>
    </row>
    <row r="105" spans="1:2" ht="13.5">
      <c r="A105" s="174"/>
      <c r="B105" s="174"/>
    </row>
    <row r="106" spans="1:2" ht="13.5">
      <c r="A106" s="172"/>
      <c r="B106" s="172"/>
    </row>
    <row r="107" spans="1:2" ht="13.5">
      <c r="A107" s="174"/>
      <c r="B107" s="172"/>
    </row>
    <row r="108" spans="1:2" ht="13.5">
      <c r="A108" s="174"/>
      <c r="B108" s="184"/>
    </row>
    <row r="109" spans="1:2" ht="13.5">
      <c r="A109" s="184"/>
      <c r="B109" s="184"/>
    </row>
    <row r="110" spans="1:2" ht="13.5">
      <c r="A110" s="185"/>
      <c r="B110" s="185"/>
    </row>
    <row r="111" spans="1:2" ht="13.5">
      <c r="A111" s="184"/>
      <c r="B111" s="184"/>
    </row>
    <row r="112" spans="1:2" ht="13.5">
      <c r="A112" s="184"/>
      <c r="B112" s="184"/>
    </row>
    <row r="113" spans="1:2" ht="13.5">
      <c r="A113" s="175"/>
      <c r="B113" s="175"/>
    </row>
    <row r="114" spans="1:2" ht="13.5">
      <c r="A114" s="175"/>
      <c r="B114" s="175"/>
    </row>
    <row r="115" spans="1:2" ht="13.5">
      <c r="A115" s="184"/>
      <c r="B115" s="175"/>
    </row>
    <row r="116" spans="1:2" ht="13.5">
      <c r="A116" s="175"/>
      <c r="B116" s="175"/>
    </row>
    <row r="117" spans="1:2" ht="13.5">
      <c r="A117" s="175"/>
      <c r="B117" s="175"/>
    </row>
    <row r="118" spans="1:2" ht="13.5">
      <c r="A118" s="186"/>
      <c r="B118" s="186"/>
    </row>
  </sheetData>
  <sheetProtection/>
  <mergeCells count="2">
    <mergeCell ref="C6:D6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0"/>
  <sheetViews>
    <sheetView zoomScalePageLayoutView="0" workbookViewId="0" topLeftCell="A53">
      <selection activeCell="D78" sqref="D78"/>
    </sheetView>
  </sheetViews>
  <sheetFormatPr defaultColWidth="9.00390625" defaultRowHeight="12.75"/>
  <cols>
    <col min="1" max="1" width="49.50390625" style="0" customWidth="1"/>
    <col min="2" max="2" width="11.50390625" style="0" customWidth="1"/>
    <col min="3" max="3" width="11.75390625" style="0" customWidth="1"/>
    <col min="4" max="4" width="11.50390625" style="0" customWidth="1"/>
    <col min="6" max="6" width="57.00390625" style="0" customWidth="1"/>
    <col min="7" max="7" width="8.50390625" style="0" customWidth="1"/>
  </cols>
  <sheetData>
    <row r="1" spans="1:4" ht="13.5" customHeight="1">
      <c r="A1" s="598" t="s">
        <v>428</v>
      </c>
      <c r="B1" s="598"/>
      <c r="C1" s="598"/>
      <c r="D1" s="598"/>
    </row>
    <row r="2" spans="1:4" ht="12.75">
      <c r="A2" s="21"/>
      <c r="B2" s="21"/>
      <c r="C2" s="21"/>
      <c r="D2" s="21"/>
    </row>
    <row r="3" spans="1:4" ht="12.75">
      <c r="A3" s="21"/>
      <c r="B3" s="21"/>
      <c r="C3" s="21"/>
      <c r="D3" s="21"/>
    </row>
    <row r="4" spans="1:4" ht="15">
      <c r="A4" s="599" t="s">
        <v>427</v>
      </c>
      <c r="B4" s="599"/>
      <c r="C4" s="599"/>
      <c r="D4" s="599"/>
    </row>
    <row r="5" spans="1:4" ht="12.75">
      <c r="A5" s="21"/>
      <c r="B5" s="21"/>
      <c r="C5" s="21"/>
      <c r="D5" s="21"/>
    </row>
    <row r="6" spans="1:4" ht="14.25" thickBot="1">
      <c r="A6" s="21"/>
      <c r="B6" s="22"/>
      <c r="C6" s="596" t="s">
        <v>345</v>
      </c>
      <c r="D6" s="597"/>
    </row>
    <row r="7" spans="1:4" ht="27">
      <c r="A7" s="23" t="s">
        <v>3</v>
      </c>
      <c r="B7" s="281" t="s">
        <v>146</v>
      </c>
      <c r="C7" s="262" t="s">
        <v>236</v>
      </c>
      <c r="D7" s="274" t="s">
        <v>237</v>
      </c>
    </row>
    <row r="8" spans="1:4" ht="13.5">
      <c r="A8" s="413" t="s">
        <v>103</v>
      </c>
      <c r="B8" s="263"/>
      <c r="C8" s="263"/>
      <c r="D8" s="377"/>
    </row>
    <row r="9" spans="1:4" ht="14.25">
      <c r="A9" s="287" t="s">
        <v>104</v>
      </c>
      <c r="B9" s="269"/>
      <c r="C9" s="269"/>
      <c r="D9" s="378"/>
    </row>
    <row r="10" spans="1:4" ht="13.5">
      <c r="A10" s="283" t="s">
        <v>375</v>
      </c>
      <c r="B10" s="270"/>
      <c r="C10" s="270"/>
      <c r="D10" s="379"/>
    </row>
    <row r="11" spans="1:4" ht="13.5">
      <c r="A11" s="283" t="s">
        <v>376</v>
      </c>
      <c r="B11" s="270"/>
      <c r="C11" s="270"/>
      <c r="D11" s="380"/>
    </row>
    <row r="12" spans="1:4" ht="13.5">
      <c r="A12" s="283" t="s">
        <v>382</v>
      </c>
      <c r="B12" s="270"/>
      <c r="C12" s="270"/>
      <c r="D12" s="379"/>
    </row>
    <row r="13" spans="1:4" ht="13.5">
      <c r="A13" s="283" t="s">
        <v>373</v>
      </c>
      <c r="B13" s="270"/>
      <c r="C13" s="270"/>
      <c r="D13" s="379"/>
    </row>
    <row r="14" spans="1:4" ht="13.5">
      <c r="A14" s="283" t="s">
        <v>380</v>
      </c>
      <c r="B14" s="270"/>
      <c r="C14" s="270"/>
      <c r="D14" s="379"/>
    </row>
    <row r="15" spans="1:4" ht="14.25">
      <c r="A15" s="283" t="s">
        <v>383</v>
      </c>
      <c r="B15" s="269"/>
      <c r="C15" s="270"/>
      <c r="D15" s="379"/>
    </row>
    <row r="16" spans="1:4" ht="14.25">
      <c r="A16" s="284" t="s">
        <v>105</v>
      </c>
      <c r="B16" s="275"/>
      <c r="C16" s="275"/>
      <c r="D16" s="379"/>
    </row>
    <row r="17" spans="1:4" ht="14.25">
      <c r="A17" s="285" t="s">
        <v>106</v>
      </c>
      <c r="B17" s="275"/>
      <c r="C17" s="275"/>
      <c r="D17" s="379"/>
    </row>
    <row r="18" spans="1:4" ht="14.25">
      <c r="A18" s="285" t="s">
        <v>377</v>
      </c>
      <c r="B18" s="275"/>
      <c r="C18" s="275"/>
      <c r="D18" s="381"/>
    </row>
    <row r="19" spans="1:4" ht="14.25">
      <c r="A19" s="285"/>
      <c r="B19" s="275"/>
      <c r="C19" s="275"/>
      <c r="D19" s="379"/>
    </row>
    <row r="20" spans="1:4" ht="13.5">
      <c r="A20" s="286" t="s">
        <v>378</v>
      </c>
      <c r="B20" s="276"/>
      <c r="C20" s="276"/>
      <c r="D20" s="382"/>
    </row>
    <row r="21" spans="1:4" ht="14.25">
      <c r="A21" s="287" t="s">
        <v>107</v>
      </c>
      <c r="B21" s="269"/>
      <c r="C21" s="269"/>
      <c r="D21" s="381"/>
    </row>
    <row r="22" spans="1:4" ht="14.25">
      <c r="A22" s="285" t="s">
        <v>379</v>
      </c>
      <c r="B22" s="275"/>
      <c r="C22" s="275"/>
      <c r="D22" s="362"/>
    </row>
    <row r="23" spans="1:4" ht="14.25">
      <c r="A23" s="285"/>
      <c r="B23" s="275"/>
      <c r="C23" s="275"/>
      <c r="D23" s="360"/>
    </row>
    <row r="24" spans="1:4" ht="13.5">
      <c r="A24" s="286" t="s">
        <v>108</v>
      </c>
      <c r="B24" s="276"/>
      <c r="C24" s="276"/>
      <c r="D24" s="363"/>
    </row>
    <row r="25" spans="1:4" ht="13.5">
      <c r="A25" s="414" t="s">
        <v>109</v>
      </c>
      <c r="B25" s="277"/>
      <c r="C25" s="277"/>
      <c r="D25" s="360"/>
    </row>
    <row r="26" spans="1:4" ht="14.25">
      <c r="A26" s="414" t="s">
        <v>110</v>
      </c>
      <c r="B26" s="275"/>
      <c r="C26" s="275"/>
      <c r="D26" s="362"/>
    </row>
    <row r="27" spans="1:4" ht="13.5">
      <c r="A27" s="415" t="s">
        <v>111</v>
      </c>
      <c r="B27" s="266"/>
      <c r="C27" s="266"/>
      <c r="D27" s="360"/>
    </row>
    <row r="28" spans="1:4" ht="13.5">
      <c r="A28" s="415" t="s">
        <v>112</v>
      </c>
      <c r="B28" s="265"/>
      <c r="C28" s="265"/>
      <c r="D28" s="360"/>
    </row>
    <row r="29" spans="1:4" ht="14.25">
      <c r="A29" s="416" t="s">
        <v>113</v>
      </c>
      <c r="B29" s="264"/>
      <c r="C29" s="264"/>
      <c r="D29" s="362"/>
    </row>
    <row r="30" spans="1:4" ht="13.5">
      <c r="A30" s="417" t="s">
        <v>114</v>
      </c>
      <c r="B30" s="265"/>
      <c r="C30" s="265"/>
      <c r="D30" s="360"/>
    </row>
    <row r="31" spans="1:4" ht="13.5">
      <c r="A31" s="418" t="s">
        <v>381</v>
      </c>
      <c r="B31" s="279"/>
      <c r="C31" s="279"/>
      <c r="D31" s="364"/>
    </row>
    <row r="32" spans="1:4" ht="13.5">
      <c r="A32" s="417" t="s">
        <v>115</v>
      </c>
      <c r="B32" s="265"/>
      <c r="C32" s="265"/>
      <c r="D32" s="361"/>
    </row>
    <row r="33" spans="1:4" ht="13.5">
      <c r="A33" s="417" t="s">
        <v>374</v>
      </c>
      <c r="B33" s="265"/>
      <c r="C33" s="265"/>
      <c r="D33" s="365"/>
    </row>
    <row r="34" spans="1:4" ht="14.25">
      <c r="A34" s="416" t="s">
        <v>116</v>
      </c>
      <c r="B34" s="264"/>
      <c r="C34" s="264"/>
      <c r="D34" s="362"/>
    </row>
    <row r="35" spans="1:4" ht="14.25">
      <c r="A35" s="413"/>
      <c r="B35" s="264"/>
      <c r="C35" s="264"/>
      <c r="D35" s="360"/>
    </row>
    <row r="36" spans="1:4" ht="13.5">
      <c r="A36" s="413" t="s">
        <v>117</v>
      </c>
      <c r="B36" s="263">
        <v>24523700</v>
      </c>
      <c r="C36" s="263">
        <v>30907310</v>
      </c>
      <c r="D36" s="363">
        <v>30907310</v>
      </c>
    </row>
    <row r="37" spans="1:4" ht="14.25">
      <c r="A37" s="416" t="s">
        <v>118</v>
      </c>
      <c r="B37" s="264"/>
      <c r="C37" s="264"/>
      <c r="D37" s="362"/>
    </row>
    <row r="38" spans="1:4" ht="14.25">
      <c r="A38" s="416" t="s">
        <v>119</v>
      </c>
      <c r="B38" s="264">
        <v>10455000</v>
      </c>
      <c r="C38" s="264">
        <v>12672672</v>
      </c>
      <c r="D38" s="362">
        <v>12672672</v>
      </c>
    </row>
    <row r="39" spans="1:4" ht="14.25">
      <c r="A39" s="416" t="s">
        <v>120</v>
      </c>
      <c r="B39" s="266"/>
      <c r="C39" s="280"/>
      <c r="D39" s="362"/>
    </row>
    <row r="40" spans="1:4" ht="14.25">
      <c r="A40" s="416" t="s">
        <v>121</v>
      </c>
      <c r="B40" s="280"/>
      <c r="C40" s="264"/>
      <c r="D40" s="362"/>
    </row>
    <row r="41" spans="1:4" ht="14.25">
      <c r="A41" s="419" t="s">
        <v>122</v>
      </c>
      <c r="B41" s="264">
        <v>8855000</v>
      </c>
      <c r="C41" s="264">
        <v>12040998</v>
      </c>
      <c r="D41" s="362">
        <v>12040998</v>
      </c>
    </row>
    <row r="42" spans="1:4" ht="14.25">
      <c r="A42" s="419" t="s">
        <v>123</v>
      </c>
      <c r="B42" s="264">
        <v>5213700</v>
      </c>
      <c r="C42" s="264">
        <v>6159160</v>
      </c>
      <c r="D42" s="362">
        <v>6159160</v>
      </c>
    </row>
    <row r="43" spans="1:4" ht="14.25">
      <c r="A43" s="416" t="s">
        <v>124</v>
      </c>
      <c r="B43" s="264"/>
      <c r="C43" s="280"/>
      <c r="D43" s="362"/>
    </row>
    <row r="44" spans="1:4" ht="14.25">
      <c r="A44" s="416" t="s">
        <v>125</v>
      </c>
      <c r="B44" s="280"/>
      <c r="C44" s="280">
        <v>12</v>
      </c>
      <c r="D44" s="362">
        <v>12</v>
      </c>
    </row>
    <row r="45" spans="1:4" ht="13.5">
      <c r="A45" s="416" t="s">
        <v>126</v>
      </c>
      <c r="B45" s="263"/>
      <c r="C45" s="263"/>
      <c r="D45" s="366"/>
    </row>
    <row r="46" spans="1:4" ht="13.5">
      <c r="A46" s="416" t="s">
        <v>127</v>
      </c>
      <c r="B46" s="268"/>
      <c r="C46" s="268"/>
      <c r="D46" s="366"/>
    </row>
    <row r="47" spans="1:4" ht="14.25">
      <c r="A47" s="287" t="s">
        <v>128</v>
      </c>
      <c r="B47" s="264"/>
      <c r="C47" s="264">
        <v>34468</v>
      </c>
      <c r="D47" s="362">
        <v>34468</v>
      </c>
    </row>
    <row r="48" spans="1:4" ht="14.25" thickBot="1">
      <c r="A48" s="177"/>
      <c r="B48" s="282"/>
      <c r="C48" s="261"/>
      <c r="D48" s="367"/>
    </row>
    <row r="49" spans="1:4" ht="14.25">
      <c r="A49" s="172"/>
      <c r="B49" s="231"/>
      <c r="C49" s="27"/>
      <c r="D49" s="27"/>
    </row>
    <row r="50" spans="1:4" ht="13.5">
      <c r="A50" s="168"/>
      <c r="B50" s="229"/>
      <c r="C50" s="26"/>
      <c r="D50" s="26"/>
    </row>
    <row r="51" spans="1:4" ht="14.25" thickBot="1">
      <c r="A51" s="168"/>
      <c r="B51" s="232"/>
      <c r="C51" s="26"/>
      <c r="D51" s="26"/>
    </row>
    <row r="52" spans="1:4" ht="27">
      <c r="A52" s="23" t="s">
        <v>3</v>
      </c>
      <c r="B52" s="273" t="s">
        <v>146</v>
      </c>
      <c r="C52" s="262" t="s">
        <v>236</v>
      </c>
      <c r="D52" s="368" t="s">
        <v>237</v>
      </c>
    </row>
    <row r="53" spans="1:4" ht="13.5">
      <c r="A53" s="413" t="s">
        <v>129</v>
      </c>
      <c r="B53" s="263"/>
      <c r="C53" s="263"/>
      <c r="D53" s="363"/>
    </row>
    <row r="54" spans="1:4" ht="14.25">
      <c r="A54" s="416" t="s">
        <v>130</v>
      </c>
      <c r="B54" s="264"/>
      <c r="C54" s="264"/>
      <c r="D54" s="360"/>
    </row>
    <row r="55" spans="1:4" ht="14.25">
      <c r="A55" s="416" t="s">
        <v>131</v>
      </c>
      <c r="B55" s="264"/>
      <c r="C55" s="264"/>
      <c r="D55" s="369"/>
    </row>
    <row r="56" spans="1:4" ht="14.25">
      <c r="A56" s="416" t="s">
        <v>132</v>
      </c>
      <c r="B56" s="264"/>
      <c r="C56" s="264"/>
      <c r="D56" s="372"/>
    </row>
    <row r="57" spans="1:4" ht="15">
      <c r="A57" s="417"/>
      <c r="B57" s="265"/>
      <c r="C57" s="265"/>
      <c r="D57" s="370"/>
    </row>
    <row r="58" spans="1:4" ht="13.5">
      <c r="A58" s="413" t="s">
        <v>133</v>
      </c>
      <c r="B58" s="263"/>
      <c r="C58" s="263"/>
      <c r="D58" s="371"/>
    </row>
    <row r="59" spans="1:4" ht="14.25">
      <c r="A59" s="416" t="s">
        <v>207</v>
      </c>
      <c r="B59" s="264"/>
      <c r="C59" s="264"/>
      <c r="D59" s="372"/>
    </row>
    <row r="60" spans="1:4" ht="14.25">
      <c r="A60" s="416" t="s">
        <v>134</v>
      </c>
      <c r="B60" s="264"/>
      <c r="C60" s="264"/>
      <c r="D60" s="372"/>
    </row>
    <row r="61" spans="1:4" ht="14.25">
      <c r="A61" s="416"/>
      <c r="B61" s="264"/>
      <c r="C61" s="264"/>
      <c r="D61" s="373"/>
    </row>
    <row r="62" spans="1:4" ht="13.5">
      <c r="A62" s="413" t="s">
        <v>135</v>
      </c>
      <c r="B62" s="263"/>
      <c r="C62" s="263"/>
      <c r="D62" s="371"/>
    </row>
    <row r="63" spans="1:4" ht="14.25">
      <c r="A63" s="416" t="s">
        <v>136</v>
      </c>
      <c r="B63" s="264"/>
      <c r="C63" s="264"/>
      <c r="D63" s="372"/>
    </row>
    <row r="64" spans="1:4" ht="13.5">
      <c r="A64" s="415"/>
      <c r="B64" s="265"/>
      <c r="C64" s="265"/>
      <c r="D64" s="373"/>
    </row>
    <row r="65" spans="1:4" ht="13.5">
      <c r="A65" s="413" t="s">
        <v>137</v>
      </c>
      <c r="B65" s="272">
        <v>118141537</v>
      </c>
      <c r="C65" s="272">
        <v>121176150</v>
      </c>
      <c r="D65" s="371">
        <v>121176150</v>
      </c>
    </row>
    <row r="66" spans="1:4" ht="13.5">
      <c r="A66" s="416" t="s">
        <v>138</v>
      </c>
      <c r="B66" s="498"/>
      <c r="C66" s="498"/>
      <c r="D66" s="374"/>
    </row>
    <row r="67" spans="1:4" ht="13.5">
      <c r="A67" s="417" t="s">
        <v>139</v>
      </c>
      <c r="B67" s="494"/>
      <c r="C67" s="494"/>
      <c r="D67" s="374"/>
    </row>
    <row r="68" spans="1:4" ht="13.5">
      <c r="A68" s="415" t="s">
        <v>140</v>
      </c>
      <c r="B68" s="499"/>
      <c r="C68" s="499"/>
      <c r="D68" s="375"/>
    </row>
    <row r="69" spans="1:4" ht="14.25">
      <c r="A69" s="416" t="s">
        <v>141</v>
      </c>
      <c r="B69" s="494"/>
      <c r="C69" s="494"/>
      <c r="D69" s="383"/>
    </row>
    <row r="70" spans="1:4" ht="14.25">
      <c r="A70" s="287" t="s">
        <v>142</v>
      </c>
      <c r="B70" s="500">
        <v>946990</v>
      </c>
      <c r="C70" s="500">
        <v>946990</v>
      </c>
      <c r="D70" s="372">
        <v>946990</v>
      </c>
    </row>
    <row r="71" spans="1:4" ht="13.5">
      <c r="A71" s="283" t="s">
        <v>143</v>
      </c>
      <c r="B71" s="501">
        <v>946990</v>
      </c>
      <c r="C71" s="501">
        <v>946990</v>
      </c>
      <c r="D71" s="373">
        <v>946990</v>
      </c>
    </row>
    <row r="72" spans="1:4" ht="14.25">
      <c r="A72" s="287" t="s">
        <v>144</v>
      </c>
      <c r="B72" s="502"/>
      <c r="C72" s="502"/>
      <c r="D72" s="372"/>
    </row>
    <row r="73" spans="1:4" ht="14.25">
      <c r="A73" s="287" t="s">
        <v>145</v>
      </c>
      <c r="B73" s="500">
        <v>117194547</v>
      </c>
      <c r="C73" s="500">
        <v>120229160</v>
      </c>
      <c r="D73" s="372">
        <v>120229160</v>
      </c>
    </row>
    <row r="74" spans="1:4" ht="13.5">
      <c r="A74" s="28"/>
      <c r="B74" s="265"/>
      <c r="C74" s="265"/>
      <c r="D74" s="373"/>
    </row>
    <row r="75" spans="1:4" ht="14.25">
      <c r="A75" s="30"/>
      <c r="B75" s="268"/>
      <c r="C75" s="268"/>
      <c r="D75" s="372"/>
    </row>
    <row r="76" spans="1:4" ht="14.25">
      <c r="A76" s="25"/>
      <c r="B76" s="272"/>
      <c r="C76" s="272"/>
      <c r="D76" s="372"/>
    </row>
    <row r="77" spans="1:4" ht="14.25" thickBot="1">
      <c r="A77" s="486" t="s">
        <v>147</v>
      </c>
      <c r="B77" s="503">
        <v>142665237</v>
      </c>
      <c r="C77" s="496">
        <f>SUM(C8,C20,C24,C36,C53,C58,C62,C65)</f>
        <v>152083460</v>
      </c>
      <c r="D77" s="376">
        <v>152083460</v>
      </c>
    </row>
    <row r="78" spans="1:2" ht="12.75">
      <c r="A78" s="42"/>
      <c r="B78" s="42"/>
    </row>
    <row r="79" spans="1:2" ht="14.25">
      <c r="A79" s="179"/>
      <c r="B79" s="176"/>
    </row>
    <row r="80" spans="1:2" ht="13.5">
      <c r="A80" s="29"/>
      <c r="B80" s="29"/>
    </row>
    <row r="81" spans="1:2" ht="13.5">
      <c r="A81" s="29"/>
      <c r="B81" s="26"/>
    </row>
    <row r="82" spans="1:2" ht="13.5">
      <c r="A82" s="172"/>
      <c r="B82" s="173"/>
    </row>
    <row r="83" spans="1:2" ht="13.5">
      <c r="A83" s="172"/>
      <c r="B83" s="173"/>
    </row>
    <row r="84" spans="1:2" ht="13.5">
      <c r="A84" s="180"/>
      <c r="B84" s="173"/>
    </row>
    <row r="85" spans="1:2" ht="13.5">
      <c r="A85" s="168"/>
      <c r="B85" s="169"/>
    </row>
    <row r="86" spans="1:2" ht="14.25">
      <c r="A86" s="170"/>
      <c r="B86" s="171"/>
    </row>
    <row r="87" spans="1:2" ht="13.5">
      <c r="A87" s="172"/>
      <c r="B87" s="173"/>
    </row>
    <row r="88" spans="1:2" ht="13.5">
      <c r="A88" s="172"/>
      <c r="B88" s="173"/>
    </row>
    <row r="89" spans="1:2" ht="13.5">
      <c r="A89" s="172"/>
      <c r="B89" s="173"/>
    </row>
    <row r="90" spans="1:2" ht="14.25">
      <c r="A90" s="170"/>
      <c r="B90" s="181"/>
    </row>
    <row r="91" spans="1:2" ht="13.5">
      <c r="A91" s="172"/>
      <c r="B91" s="26"/>
    </row>
    <row r="92" spans="1:2" ht="13.5">
      <c r="A92" s="172"/>
      <c r="B92" s="26"/>
    </row>
    <row r="93" spans="1:2" ht="13.5">
      <c r="A93" s="172"/>
      <c r="B93" s="32"/>
    </row>
    <row r="94" spans="1:2" ht="13.5">
      <c r="A94" s="174"/>
      <c r="B94" s="26"/>
    </row>
    <row r="95" spans="1:2" ht="13.5">
      <c r="A95" s="168"/>
      <c r="B95" s="173"/>
    </row>
    <row r="96" spans="1:2" ht="13.5">
      <c r="A96" s="172"/>
      <c r="B96" s="173"/>
    </row>
    <row r="97" spans="1:2" ht="13.5">
      <c r="A97" s="172"/>
      <c r="B97" s="173"/>
    </row>
    <row r="98" spans="1:2" ht="13.5">
      <c r="A98" s="168"/>
      <c r="B98" s="169"/>
    </row>
    <row r="99" spans="1:2" ht="13.5">
      <c r="A99" s="172"/>
      <c r="B99" s="173"/>
    </row>
    <row r="100" spans="1:2" ht="13.5">
      <c r="A100" s="168"/>
      <c r="B100" s="182"/>
    </row>
    <row r="101" spans="1:2" ht="14.25">
      <c r="A101" s="172"/>
      <c r="B101" s="170"/>
    </row>
    <row r="102" spans="1:2" ht="13.5">
      <c r="A102" s="172"/>
      <c r="B102" s="172"/>
    </row>
    <row r="103" spans="1:2" ht="13.5">
      <c r="A103" s="172"/>
      <c r="B103" s="168"/>
    </row>
    <row r="104" spans="1:2" ht="13.5">
      <c r="A104" s="183"/>
      <c r="B104" s="183"/>
    </row>
    <row r="105" spans="1:2" ht="13.5">
      <c r="A105" s="174"/>
      <c r="B105" s="183"/>
    </row>
    <row r="106" spans="1:2" ht="13.5">
      <c r="A106" s="174"/>
      <c r="B106" s="174"/>
    </row>
    <row r="107" spans="1:2" ht="13.5">
      <c r="A107" s="174"/>
      <c r="B107" s="174"/>
    </row>
    <row r="108" spans="1:2" ht="13.5">
      <c r="A108" s="172"/>
      <c r="B108" s="172"/>
    </row>
    <row r="109" spans="1:2" ht="13.5">
      <c r="A109" s="174"/>
      <c r="B109" s="172"/>
    </row>
    <row r="110" spans="1:2" ht="13.5">
      <c r="A110" s="174"/>
      <c r="B110" s="184"/>
    </row>
    <row r="111" spans="1:2" ht="13.5">
      <c r="A111" s="184"/>
      <c r="B111" s="184"/>
    </row>
    <row r="112" spans="1:2" ht="13.5">
      <c r="A112" s="185"/>
      <c r="B112" s="185"/>
    </row>
    <row r="113" spans="1:2" ht="13.5">
      <c r="A113" s="184"/>
      <c r="B113" s="184"/>
    </row>
    <row r="114" spans="1:2" ht="13.5">
      <c r="A114" s="184"/>
      <c r="B114" s="184"/>
    </row>
    <row r="115" spans="1:2" ht="13.5">
      <c r="A115" s="175"/>
      <c r="B115" s="175"/>
    </row>
    <row r="116" spans="1:2" ht="13.5">
      <c r="A116" s="175"/>
      <c r="B116" s="175"/>
    </row>
    <row r="117" spans="1:2" ht="13.5">
      <c r="A117" s="184"/>
      <c r="B117" s="175"/>
    </row>
    <row r="118" spans="1:2" ht="13.5">
      <c r="A118" s="175"/>
      <c r="B118" s="175"/>
    </row>
    <row r="119" spans="1:2" ht="13.5">
      <c r="A119" s="175"/>
      <c r="B119" s="175"/>
    </row>
    <row r="120" spans="1:2" ht="13.5">
      <c r="A120" s="186"/>
      <c r="B120" s="186"/>
    </row>
  </sheetData>
  <sheetProtection/>
  <mergeCells count="3">
    <mergeCell ref="C6:D6"/>
    <mergeCell ref="A4:D4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9"/>
  <sheetViews>
    <sheetView zoomScalePageLayoutView="0" workbookViewId="0" topLeftCell="A54">
      <selection activeCell="D79" sqref="D79"/>
    </sheetView>
  </sheetViews>
  <sheetFormatPr defaultColWidth="9.00390625" defaultRowHeight="12.75"/>
  <cols>
    <col min="1" max="1" width="54.50390625" style="0" customWidth="1"/>
    <col min="2" max="2" width="12.125" style="0" customWidth="1"/>
    <col min="3" max="3" width="10.875" style="0" customWidth="1"/>
    <col min="4" max="4" width="10.375" style="0" customWidth="1"/>
    <col min="6" max="6" width="57.00390625" style="0" customWidth="1"/>
    <col min="7" max="7" width="8.50390625" style="0" customWidth="1"/>
  </cols>
  <sheetData>
    <row r="1" spans="1:4" ht="13.5" customHeight="1">
      <c r="A1" s="598" t="s">
        <v>430</v>
      </c>
      <c r="B1" s="598"/>
      <c r="C1" s="598"/>
      <c r="D1" s="598"/>
    </row>
    <row r="2" spans="1:4" ht="12.75">
      <c r="A2" s="21"/>
      <c r="B2" s="21"/>
      <c r="C2" s="21"/>
      <c r="D2" s="21"/>
    </row>
    <row r="3" spans="1:4" ht="12.75">
      <c r="A3" s="21"/>
      <c r="B3" s="21"/>
      <c r="C3" s="21"/>
      <c r="D3" s="21"/>
    </row>
    <row r="4" spans="1:4" ht="15">
      <c r="A4" s="599" t="s">
        <v>429</v>
      </c>
      <c r="B4" s="599"/>
      <c r="C4" s="599"/>
      <c r="D4" s="599"/>
    </row>
    <row r="5" spans="1:4" ht="12.75">
      <c r="A5" s="21"/>
      <c r="B5" s="21"/>
      <c r="C5" s="21"/>
      <c r="D5" s="21"/>
    </row>
    <row r="6" spans="1:4" ht="14.25" thickBot="1">
      <c r="A6" s="21"/>
      <c r="B6" s="22"/>
      <c r="C6" s="596" t="s">
        <v>345</v>
      </c>
      <c r="D6" s="597"/>
    </row>
    <row r="7" spans="1:4" ht="27">
      <c r="A7" s="23" t="s">
        <v>3</v>
      </c>
      <c r="B7" s="281" t="s">
        <v>146</v>
      </c>
      <c r="C7" s="262" t="s">
        <v>236</v>
      </c>
      <c r="D7" s="274" t="s">
        <v>237</v>
      </c>
    </row>
    <row r="8" spans="1:4" ht="13.5">
      <c r="A8" s="413" t="s">
        <v>103</v>
      </c>
      <c r="B8" s="263"/>
      <c r="C8" s="263">
        <v>7435054</v>
      </c>
      <c r="D8" s="377">
        <v>7435054</v>
      </c>
    </row>
    <row r="9" spans="1:4" ht="14.25">
      <c r="A9" s="287" t="s">
        <v>104</v>
      </c>
      <c r="B9" s="269"/>
      <c r="C9" s="269"/>
      <c r="D9" s="378"/>
    </row>
    <row r="10" spans="1:4" ht="13.5">
      <c r="A10" s="283" t="s">
        <v>375</v>
      </c>
      <c r="B10" s="270"/>
      <c r="C10" s="270"/>
      <c r="D10" s="379"/>
    </row>
    <row r="11" spans="1:4" ht="13.5">
      <c r="A11" s="283" t="s">
        <v>376</v>
      </c>
      <c r="B11" s="270"/>
      <c r="C11" s="270"/>
      <c r="D11" s="380"/>
    </row>
    <row r="12" spans="1:4" ht="13.5">
      <c r="A12" s="283" t="s">
        <v>382</v>
      </c>
      <c r="B12" s="270"/>
      <c r="C12" s="270"/>
      <c r="D12" s="379"/>
    </row>
    <row r="13" spans="1:4" ht="13.5">
      <c r="A13" s="283" t="s">
        <v>373</v>
      </c>
      <c r="B13" s="270"/>
      <c r="C13" s="270"/>
      <c r="D13" s="379"/>
    </row>
    <row r="14" spans="1:4" ht="14.25">
      <c r="A14" s="283" t="s">
        <v>380</v>
      </c>
      <c r="B14" s="270"/>
      <c r="C14" s="269"/>
      <c r="D14" s="379"/>
    </row>
    <row r="15" spans="1:4" ht="14.25">
      <c r="A15" s="283" t="s">
        <v>383</v>
      </c>
      <c r="B15" s="269"/>
      <c r="C15" s="275"/>
      <c r="D15" s="379"/>
    </row>
    <row r="16" spans="1:4" ht="14.25">
      <c r="A16" s="284" t="s">
        <v>105</v>
      </c>
      <c r="B16" s="275"/>
      <c r="C16" s="275"/>
      <c r="D16" s="379"/>
    </row>
    <row r="17" spans="1:4" ht="14.25">
      <c r="A17" s="285" t="s">
        <v>106</v>
      </c>
      <c r="B17" s="275"/>
      <c r="C17" s="275"/>
      <c r="D17" s="379"/>
    </row>
    <row r="18" spans="1:4" ht="14.25">
      <c r="A18" s="285" t="s">
        <v>377</v>
      </c>
      <c r="B18" s="275"/>
      <c r="C18" s="275">
        <v>7435054</v>
      </c>
      <c r="D18" s="381">
        <v>7435054</v>
      </c>
    </row>
    <row r="19" spans="1:4" ht="14.25">
      <c r="A19" s="285"/>
      <c r="B19" s="275"/>
      <c r="C19" s="275"/>
      <c r="D19" s="379"/>
    </row>
    <row r="20" spans="1:4" ht="13.5">
      <c r="A20" s="286" t="s">
        <v>378</v>
      </c>
      <c r="B20" s="276"/>
      <c r="C20" s="276"/>
      <c r="D20" s="382"/>
    </row>
    <row r="21" spans="1:4" ht="14.25">
      <c r="A21" s="287" t="s">
        <v>107</v>
      </c>
      <c r="B21" s="269"/>
      <c r="C21" s="269"/>
      <c r="D21" s="381"/>
    </row>
    <row r="22" spans="1:4" ht="14.25">
      <c r="A22" s="285" t="s">
        <v>379</v>
      </c>
      <c r="B22" s="275"/>
      <c r="C22" s="275"/>
      <c r="D22" s="362"/>
    </row>
    <row r="23" spans="1:4" ht="14.25">
      <c r="A23" s="285"/>
      <c r="B23" s="275"/>
      <c r="C23" s="275"/>
      <c r="D23" s="360"/>
    </row>
    <row r="24" spans="1:4" ht="13.5">
      <c r="A24" s="286" t="s">
        <v>108</v>
      </c>
      <c r="B24" s="276">
        <v>400000</v>
      </c>
      <c r="C24" s="276">
        <v>600000</v>
      </c>
      <c r="D24" s="363">
        <v>600000</v>
      </c>
    </row>
    <row r="25" spans="1:4" ht="13.5">
      <c r="A25" s="414" t="s">
        <v>109</v>
      </c>
      <c r="B25" s="277"/>
      <c r="C25" s="277"/>
      <c r="D25" s="360"/>
    </row>
    <row r="26" spans="1:4" ht="14.25">
      <c r="A26" s="414" t="s">
        <v>110</v>
      </c>
      <c r="B26" s="278"/>
      <c r="C26" s="275"/>
      <c r="D26" s="362"/>
    </row>
    <row r="27" spans="1:4" ht="13.5">
      <c r="A27" s="415" t="s">
        <v>111</v>
      </c>
      <c r="B27" s="266"/>
      <c r="C27" s="266"/>
      <c r="D27" s="360"/>
    </row>
    <row r="28" spans="1:4" ht="13.5">
      <c r="A28" s="415" t="s">
        <v>112</v>
      </c>
      <c r="B28" s="265"/>
      <c r="C28" s="265"/>
      <c r="D28" s="360"/>
    </row>
    <row r="29" spans="1:4" ht="14.25">
      <c r="A29" s="416" t="s">
        <v>113</v>
      </c>
      <c r="B29" s="264"/>
      <c r="C29" s="264"/>
      <c r="D29" s="362"/>
    </row>
    <row r="30" spans="1:4" ht="13.5">
      <c r="A30" s="417" t="s">
        <v>114</v>
      </c>
      <c r="B30" s="265"/>
      <c r="C30" s="265"/>
      <c r="D30" s="360"/>
    </row>
    <row r="31" spans="1:4" ht="13.5">
      <c r="A31" s="418" t="s">
        <v>381</v>
      </c>
      <c r="B31" s="279"/>
      <c r="C31" s="279"/>
      <c r="D31" s="364"/>
    </row>
    <row r="32" spans="1:4" ht="13.5">
      <c r="A32" s="417" t="s">
        <v>115</v>
      </c>
      <c r="B32" s="265"/>
      <c r="C32" s="265"/>
      <c r="D32" s="361"/>
    </row>
    <row r="33" spans="1:4" ht="14.25">
      <c r="A33" s="417" t="s">
        <v>374</v>
      </c>
      <c r="B33" s="264"/>
      <c r="C33" s="265"/>
      <c r="D33" s="365"/>
    </row>
    <row r="34" spans="1:4" ht="14.25">
      <c r="A34" s="416" t="s">
        <v>116</v>
      </c>
      <c r="B34" s="264">
        <v>400000</v>
      </c>
      <c r="C34" s="264">
        <v>600000</v>
      </c>
      <c r="D34" s="362">
        <v>600000</v>
      </c>
    </row>
    <row r="35" spans="1:4" ht="14.25">
      <c r="A35" s="413"/>
      <c r="B35" s="264"/>
      <c r="C35" s="264"/>
      <c r="D35" s="360"/>
    </row>
    <row r="36" spans="1:4" ht="13.5">
      <c r="A36" s="413" t="s">
        <v>117</v>
      </c>
      <c r="B36" s="263">
        <v>156000</v>
      </c>
      <c r="C36" s="263">
        <v>82016</v>
      </c>
      <c r="D36" s="363">
        <v>82016</v>
      </c>
    </row>
    <row r="37" spans="1:4" ht="14.25">
      <c r="A37" s="416" t="s">
        <v>118</v>
      </c>
      <c r="B37" s="264"/>
      <c r="C37" s="264"/>
      <c r="D37" s="362"/>
    </row>
    <row r="38" spans="1:4" ht="14.25">
      <c r="A38" s="416" t="s">
        <v>119</v>
      </c>
      <c r="B38" s="264">
        <v>140000</v>
      </c>
      <c r="C38" s="264">
        <v>70000</v>
      </c>
      <c r="D38" s="362">
        <v>70000</v>
      </c>
    </row>
    <row r="39" spans="1:4" ht="14.25">
      <c r="A39" s="416" t="s">
        <v>120</v>
      </c>
      <c r="B39" s="264">
        <v>16000</v>
      </c>
      <c r="C39" s="280"/>
      <c r="D39" s="362"/>
    </row>
    <row r="40" spans="1:4" ht="14.25">
      <c r="A40" s="416" t="s">
        <v>121</v>
      </c>
      <c r="B40" s="280"/>
      <c r="C40" s="264"/>
      <c r="D40" s="362"/>
    </row>
    <row r="41" spans="1:4" ht="14.25">
      <c r="A41" s="419" t="s">
        <v>122</v>
      </c>
      <c r="B41" s="264"/>
      <c r="C41" s="264"/>
      <c r="D41" s="362"/>
    </row>
    <row r="42" spans="1:4" ht="14.25">
      <c r="A42" s="419" t="s">
        <v>123</v>
      </c>
      <c r="B42" s="264"/>
      <c r="C42" s="264"/>
      <c r="D42" s="362"/>
    </row>
    <row r="43" spans="1:4" ht="14.25">
      <c r="A43" s="416" t="s">
        <v>124</v>
      </c>
      <c r="B43" s="280"/>
      <c r="C43" s="280"/>
      <c r="D43" s="362"/>
    </row>
    <row r="44" spans="1:4" ht="14.25">
      <c r="A44" s="416" t="s">
        <v>125</v>
      </c>
      <c r="B44" s="280"/>
      <c r="C44" s="280">
        <v>8</v>
      </c>
      <c r="D44" s="362">
        <v>8</v>
      </c>
    </row>
    <row r="45" spans="1:4" ht="13.5">
      <c r="A45" s="416" t="s">
        <v>126</v>
      </c>
      <c r="B45" s="263"/>
      <c r="C45" s="263"/>
      <c r="D45" s="366"/>
    </row>
    <row r="46" spans="1:4" ht="14.25">
      <c r="A46" s="416" t="s">
        <v>127</v>
      </c>
      <c r="B46" s="268"/>
      <c r="C46" s="264"/>
      <c r="D46" s="366"/>
    </row>
    <row r="47" spans="1:4" ht="14.25">
      <c r="A47" s="287" t="s">
        <v>128</v>
      </c>
      <c r="B47" s="264"/>
      <c r="C47" s="264">
        <v>12008</v>
      </c>
      <c r="D47" s="362">
        <v>12008</v>
      </c>
    </row>
    <row r="48" spans="1:4" ht="14.25" thickBot="1">
      <c r="A48" s="177"/>
      <c r="B48" s="282"/>
      <c r="C48" s="261"/>
      <c r="D48" s="367"/>
    </row>
    <row r="49" spans="1:4" ht="13.5">
      <c r="A49" s="168"/>
      <c r="B49" s="229"/>
      <c r="C49" s="26"/>
      <c r="D49" s="26"/>
    </row>
    <row r="50" spans="1:4" ht="13.5">
      <c r="A50" s="168"/>
      <c r="B50" s="232"/>
      <c r="C50" s="26"/>
      <c r="D50" s="26"/>
    </row>
    <row r="51" spans="1:4" ht="13.5">
      <c r="A51" s="185"/>
      <c r="B51" s="225"/>
      <c r="C51" s="26"/>
      <c r="D51" s="26"/>
    </row>
    <row r="52" spans="1:4" ht="14.25" thickBot="1">
      <c r="A52" s="168"/>
      <c r="B52" s="229"/>
      <c r="C52" s="26"/>
      <c r="D52" s="26"/>
    </row>
    <row r="53" spans="1:4" ht="27">
      <c r="A53" s="23" t="s">
        <v>3</v>
      </c>
      <c r="B53" s="273" t="s">
        <v>146</v>
      </c>
      <c r="C53" s="262" t="s">
        <v>236</v>
      </c>
      <c r="D53" s="368" t="s">
        <v>237</v>
      </c>
    </row>
    <row r="54" spans="1:4" ht="13.5">
      <c r="A54" s="413" t="s">
        <v>129</v>
      </c>
      <c r="B54" s="263"/>
      <c r="C54" s="263">
        <v>35000</v>
      </c>
      <c r="D54" s="363">
        <v>35000</v>
      </c>
    </row>
    <row r="55" spans="1:4" ht="14.25">
      <c r="A55" s="416" t="s">
        <v>130</v>
      </c>
      <c r="B55" s="264"/>
      <c r="C55" s="264"/>
      <c r="D55" s="360"/>
    </row>
    <row r="56" spans="1:4" ht="14.25">
      <c r="A56" s="416" t="s">
        <v>131</v>
      </c>
      <c r="B56" s="264"/>
      <c r="C56" s="264"/>
      <c r="D56" s="369"/>
    </row>
    <row r="57" spans="1:4" ht="14.25">
      <c r="A57" s="416" t="s">
        <v>132</v>
      </c>
      <c r="B57" s="264"/>
      <c r="C57" s="264">
        <v>35000</v>
      </c>
      <c r="D57" s="372">
        <v>35000</v>
      </c>
    </row>
    <row r="58" spans="1:4" ht="15">
      <c r="A58" s="417"/>
      <c r="B58" s="265"/>
      <c r="C58" s="265"/>
      <c r="D58" s="370"/>
    </row>
    <row r="59" spans="1:4" ht="13.5">
      <c r="A59" s="413" t="s">
        <v>133</v>
      </c>
      <c r="B59" s="263"/>
      <c r="C59" s="263"/>
      <c r="D59" s="371"/>
    </row>
    <row r="60" spans="1:4" ht="14.25">
      <c r="A60" s="416" t="s">
        <v>207</v>
      </c>
      <c r="B60" s="264"/>
      <c r="C60" s="264"/>
      <c r="D60" s="372"/>
    </row>
    <row r="61" spans="1:4" ht="14.25">
      <c r="A61" s="416" t="s">
        <v>134</v>
      </c>
      <c r="B61" s="264"/>
      <c r="C61" s="264"/>
      <c r="D61" s="372"/>
    </row>
    <row r="62" spans="1:4" ht="14.25">
      <c r="A62" s="416"/>
      <c r="B62" s="264"/>
      <c r="C62" s="264"/>
      <c r="D62" s="373"/>
    </row>
    <row r="63" spans="1:4" ht="13.5">
      <c r="A63" s="413" t="s">
        <v>135</v>
      </c>
      <c r="B63" s="263"/>
      <c r="C63" s="263"/>
      <c r="D63" s="371"/>
    </row>
    <row r="64" spans="1:4" ht="14.25">
      <c r="A64" s="416" t="s">
        <v>136</v>
      </c>
      <c r="B64" s="264"/>
      <c r="C64" s="264"/>
      <c r="D64" s="372"/>
    </row>
    <row r="65" spans="1:4" ht="13.5">
      <c r="A65" s="415"/>
      <c r="B65" s="265"/>
      <c r="C65" s="265"/>
      <c r="D65" s="373"/>
    </row>
    <row r="66" spans="1:4" ht="13.5">
      <c r="A66" s="413" t="s">
        <v>137</v>
      </c>
      <c r="B66" s="263">
        <v>84574359</v>
      </c>
      <c r="C66" s="263">
        <v>90221550</v>
      </c>
      <c r="D66" s="371">
        <v>90221550</v>
      </c>
    </row>
    <row r="67" spans="1:4" ht="13.5">
      <c r="A67" s="416" t="s">
        <v>138</v>
      </c>
      <c r="B67" s="267"/>
      <c r="C67" s="267"/>
      <c r="D67" s="374"/>
    </row>
    <row r="68" spans="1:4" ht="13.5">
      <c r="A68" s="417" t="s">
        <v>139</v>
      </c>
      <c r="B68" s="265"/>
      <c r="C68" s="265"/>
      <c r="D68" s="374"/>
    </row>
    <row r="69" spans="1:4" ht="13.5">
      <c r="A69" s="415" t="s">
        <v>140</v>
      </c>
      <c r="B69" s="268"/>
      <c r="C69" s="268"/>
      <c r="D69" s="375"/>
    </row>
    <row r="70" spans="1:4" ht="14.25">
      <c r="A70" s="416" t="s">
        <v>141</v>
      </c>
      <c r="B70" s="265"/>
      <c r="C70" s="265"/>
      <c r="D70" s="383"/>
    </row>
    <row r="71" spans="1:4" ht="14.25">
      <c r="A71" s="287" t="s">
        <v>142</v>
      </c>
      <c r="B71" s="269">
        <v>233979</v>
      </c>
      <c r="C71" s="269">
        <v>233979</v>
      </c>
      <c r="D71" s="372">
        <v>233979</v>
      </c>
    </row>
    <row r="72" spans="1:4" ht="13.5">
      <c r="A72" s="283" t="s">
        <v>143</v>
      </c>
      <c r="B72" s="270">
        <v>233979</v>
      </c>
      <c r="C72" s="270">
        <v>233979</v>
      </c>
      <c r="D72" s="373">
        <v>233979</v>
      </c>
    </row>
    <row r="73" spans="1:4" ht="14.25">
      <c r="A73" s="287" t="s">
        <v>144</v>
      </c>
      <c r="B73" s="271"/>
      <c r="C73" s="271"/>
      <c r="D73" s="372"/>
    </row>
    <row r="74" spans="1:4" ht="14.25">
      <c r="A74" s="287" t="s">
        <v>145</v>
      </c>
      <c r="B74" s="269">
        <v>84340380</v>
      </c>
      <c r="C74" s="269">
        <v>89987571</v>
      </c>
      <c r="D74" s="372">
        <v>89987571</v>
      </c>
    </row>
    <row r="75" spans="1:4" ht="13.5">
      <c r="A75" s="28"/>
      <c r="B75" s="265"/>
      <c r="C75" s="265"/>
      <c r="D75" s="373"/>
    </row>
    <row r="76" spans="1:4" ht="14.25">
      <c r="A76" s="30"/>
      <c r="B76" s="268"/>
      <c r="C76" s="268"/>
      <c r="D76" s="372"/>
    </row>
    <row r="77" spans="1:4" ht="14.25">
      <c r="A77" s="25"/>
      <c r="B77" s="272"/>
      <c r="C77" s="272"/>
      <c r="D77" s="372"/>
    </row>
    <row r="78" spans="1:4" ht="14.25" thickBot="1">
      <c r="A78" s="178" t="s">
        <v>147</v>
      </c>
      <c r="B78" s="496">
        <v>85130359</v>
      </c>
      <c r="C78" s="496">
        <v>98373620</v>
      </c>
      <c r="D78" s="376">
        <v>98373620</v>
      </c>
    </row>
    <row r="79" spans="1:2" ht="13.5">
      <c r="A79" s="29"/>
      <c r="B79" s="29"/>
    </row>
    <row r="80" spans="1:2" ht="13.5">
      <c r="A80" s="29"/>
      <c r="B80" s="26"/>
    </row>
    <row r="81" spans="1:2" ht="13.5">
      <c r="A81" s="172"/>
      <c r="B81" s="173"/>
    </row>
    <row r="82" spans="1:2" ht="13.5">
      <c r="A82" s="172"/>
      <c r="B82" s="173"/>
    </row>
    <row r="83" spans="1:2" ht="13.5">
      <c r="A83" s="180"/>
      <c r="B83" s="173"/>
    </row>
    <row r="84" spans="1:2" ht="13.5">
      <c r="A84" s="168"/>
      <c r="B84" s="169"/>
    </row>
    <row r="85" spans="1:2" ht="14.25">
      <c r="A85" s="170"/>
      <c r="B85" s="171"/>
    </row>
    <row r="86" spans="1:2" ht="13.5">
      <c r="A86" s="172"/>
      <c r="B86" s="173"/>
    </row>
    <row r="87" spans="1:2" ht="13.5">
      <c r="A87" s="172"/>
      <c r="B87" s="173"/>
    </row>
    <row r="88" spans="1:2" ht="13.5">
      <c r="A88" s="172"/>
      <c r="B88" s="173"/>
    </row>
    <row r="89" spans="1:2" ht="14.25">
      <c r="A89" s="170"/>
      <c r="B89" s="181"/>
    </row>
    <row r="90" spans="1:2" ht="13.5">
      <c r="A90" s="172"/>
      <c r="B90" s="26"/>
    </row>
    <row r="91" spans="1:2" ht="13.5">
      <c r="A91" s="172"/>
      <c r="B91" s="26"/>
    </row>
    <row r="92" spans="1:2" ht="13.5">
      <c r="A92" s="172"/>
      <c r="B92" s="32"/>
    </row>
    <row r="93" spans="1:2" ht="13.5">
      <c r="A93" s="174"/>
      <c r="B93" s="26"/>
    </row>
    <row r="94" spans="1:2" ht="13.5">
      <c r="A94" s="168"/>
      <c r="B94" s="173"/>
    </row>
    <row r="95" spans="1:2" ht="13.5">
      <c r="A95" s="172"/>
      <c r="B95" s="173"/>
    </row>
    <row r="96" spans="1:2" ht="13.5">
      <c r="A96" s="172"/>
      <c r="B96" s="173"/>
    </row>
    <row r="97" spans="1:2" ht="13.5">
      <c r="A97" s="168"/>
      <c r="B97" s="169"/>
    </row>
    <row r="98" spans="1:2" ht="13.5">
      <c r="A98" s="172"/>
      <c r="B98" s="173"/>
    </row>
    <row r="99" spans="1:2" ht="13.5">
      <c r="A99" s="168"/>
      <c r="B99" s="182"/>
    </row>
    <row r="100" spans="1:2" ht="14.25">
      <c r="A100" s="172"/>
      <c r="B100" s="170"/>
    </row>
    <row r="101" spans="1:2" ht="13.5">
      <c r="A101" s="172"/>
      <c r="B101" s="172"/>
    </row>
    <row r="102" spans="1:2" ht="13.5">
      <c r="A102" s="172"/>
      <c r="B102" s="168"/>
    </row>
    <row r="103" spans="1:2" ht="13.5">
      <c r="A103" s="183"/>
      <c r="B103" s="183"/>
    </row>
    <row r="104" spans="1:2" ht="13.5">
      <c r="A104" s="174"/>
      <c r="B104" s="183"/>
    </row>
    <row r="105" spans="1:2" ht="13.5">
      <c r="A105" s="174"/>
      <c r="B105" s="174"/>
    </row>
    <row r="106" spans="1:2" ht="13.5">
      <c r="A106" s="174"/>
      <c r="B106" s="174"/>
    </row>
    <row r="107" spans="1:2" ht="13.5">
      <c r="A107" s="172"/>
      <c r="B107" s="172"/>
    </row>
    <row r="108" spans="1:2" ht="13.5">
      <c r="A108" s="174"/>
      <c r="B108" s="172"/>
    </row>
    <row r="109" spans="1:2" ht="13.5">
      <c r="A109" s="174"/>
      <c r="B109" s="184"/>
    </row>
    <row r="110" spans="1:2" ht="13.5">
      <c r="A110" s="184"/>
      <c r="B110" s="184"/>
    </row>
    <row r="111" spans="1:2" ht="13.5">
      <c r="A111" s="185"/>
      <c r="B111" s="185"/>
    </row>
    <row r="112" spans="1:2" ht="13.5">
      <c r="A112" s="184"/>
      <c r="B112" s="184"/>
    </row>
    <row r="113" spans="1:2" ht="13.5">
      <c r="A113" s="184"/>
      <c r="B113" s="184"/>
    </row>
    <row r="114" spans="1:2" ht="13.5">
      <c r="A114" s="175"/>
      <c r="B114" s="175"/>
    </row>
    <row r="115" spans="1:2" ht="13.5">
      <c r="A115" s="175"/>
      <c r="B115" s="175"/>
    </row>
    <row r="116" spans="1:2" ht="13.5">
      <c r="A116" s="184"/>
      <c r="B116" s="175"/>
    </row>
    <row r="117" spans="1:2" ht="13.5">
      <c r="A117" s="175"/>
      <c r="B117" s="175"/>
    </row>
    <row r="118" spans="1:2" ht="13.5">
      <c r="A118" s="175"/>
      <c r="B118" s="175"/>
    </row>
    <row r="119" spans="1:2" ht="13.5">
      <c r="A119" s="186"/>
      <c r="B119" s="186"/>
    </row>
  </sheetData>
  <sheetProtection/>
  <mergeCells count="3">
    <mergeCell ref="C6:D6"/>
    <mergeCell ref="A4:D4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23">
      <selection activeCell="A26" sqref="A26"/>
    </sheetView>
  </sheetViews>
  <sheetFormatPr defaultColWidth="9.00390625" defaultRowHeight="12.75"/>
  <cols>
    <col min="1" max="1" width="47.50390625" style="0" customWidth="1"/>
    <col min="2" max="2" width="12.75390625" style="0" customWidth="1"/>
    <col min="3" max="3" width="12.50390625" style="0" customWidth="1"/>
    <col min="4" max="4" width="12.625" style="0" customWidth="1"/>
  </cols>
  <sheetData>
    <row r="1" spans="1:4" ht="12.75">
      <c r="A1" s="598" t="s">
        <v>431</v>
      </c>
      <c r="B1" s="598"/>
      <c r="C1" s="598"/>
      <c r="D1" s="598"/>
    </row>
    <row r="2" spans="1:2" ht="13.5">
      <c r="A2" s="44"/>
      <c r="B2" s="44"/>
    </row>
    <row r="3" spans="1:4" ht="15">
      <c r="A3" s="600" t="s">
        <v>416</v>
      </c>
      <c r="B3" s="600"/>
      <c r="C3" s="600"/>
      <c r="D3" s="600"/>
    </row>
    <row r="4" spans="1:4" ht="14.25" thickBot="1">
      <c r="A4" s="45"/>
      <c r="B4" s="45"/>
      <c r="C4" s="601" t="s">
        <v>345</v>
      </c>
      <c r="D4" s="601"/>
    </row>
    <row r="5" spans="1:4" ht="27" customHeight="1">
      <c r="A5" s="46" t="s">
        <v>3</v>
      </c>
      <c r="B5" s="298" t="s">
        <v>146</v>
      </c>
      <c r="C5" s="298" t="s">
        <v>236</v>
      </c>
      <c r="D5" s="47" t="s">
        <v>237</v>
      </c>
    </row>
    <row r="6" spans="1:4" ht="13.5">
      <c r="A6" s="48" t="s">
        <v>5</v>
      </c>
      <c r="B6" s="288">
        <v>682112439</v>
      </c>
      <c r="C6" s="288">
        <v>1197001226</v>
      </c>
      <c r="D6" s="337">
        <v>499285998</v>
      </c>
    </row>
    <row r="7" spans="1:4" ht="14.25">
      <c r="A7" s="49"/>
      <c r="B7" s="289"/>
      <c r="C7" s="289"/>
      <c r="D7" s="337"/>
    </row>
    <row r="8" spans="1:4" ht="13.5">
      <c r="A8" s="187" t="s">
        <v>148</v>
      </c>
      <c r="B8" s="290">
        <v>205803979</v>
      </c>
      <c r="C8" s="290">
        <v>212593250</v>
      </c>
      <c r="D8" s="337">
        <v>212593250</v>
      </c>
    </row>
    <row r="9" spans="1:4" ht="14.25">
      <c r="A9" s="50" t="s">
        <v>149</v>
      </c>
      <c r="B9" s="291">
        <v>186146979</v>
      </c>
      <c r="C9" s="291">
        <v>192520903</v>
      </c>
      <c r="D9" s="334">
        <v>192520903</v>
      </c>
    </row>
    <row r="10" spans="1:4" ht="14.25">
      <c r="A10" s="50" t="s">
        <v>150</v>
      </c>
      <c r="B10" s="289">
        <v>19657000</v>
      </c>
      <c r="C10" s="289">
        <v>20072347</v>
      </c>
      <c r="D10" s="334">
        <v>20072347</v>
      </c>
    </row>
    <row r="11" spans="1:4" ht="13.5">
      <c r="A11" s="300" t="s">
        <v>384</v>
      </c>
      <c r="B11" s="290">
        <v>26569256</v>
      </c>
      <c r="C11" s="290">
        <v>28703914</v>
      </c>
      <c r="D11" s="337">
        <v>28703914</v>
      </c>
    </row>
    <row r="12" spans="1:4" ht="13.5">
      <c r="A12" s="187" t="s">
        <v>151</v>
      </c>
      <c r="B12" s="292">
        <v>189691365</v>
      </c>
      <c r="C12" s="292">
        <v>199262777</v>
      </c>
      <c r="D12" s="337">
        <v>196124686</v>
      </c>
    </row>
    <row r="13" spans="1:4" ht="14.25">
      <c r="A13" s="50" t="s">
        <v>152</v>
      </c>
      <c r="B13" s="291">
        <v>49246800</v>
      </c>
      <c r="C13" s="291">
        <v>60993443</v>
      </c>
      <c r="D13" s="334">
        <v>58387766</v>
      </c>
    </row>
    <row r="14" spans="1:4" ht="14.25">
      <c r="A14" s="50" t="s">
        <v>153</v>
      </c>
      <c r="B14" s="289">
        <v>9280000</v>
      </c>
      <c r="C14" s="289">
        <v>6896811</v>
      </c>
      <c r="D14" s="334">
        <v>6896811</v>
      </c>
    </row>
    <row r="15" spans="1:4" ht="14.25">
      <c r="A15" s="50" t="s">
        <v>154</v>
      </c>
      <c r="B15" s="293">
        <v>97613129</v>
      </c>
      <c r="C15" s="293">
        <v>88862223</v>
      </c>
      <c r="D15" s="334">
        <v>88602863</v>
      </c>
    </row>
    <row r="16" spans="1:4" ht="14.25">
      <c r="A16" s="50" t="s">
        <v>155</v>
      </c>
      <c r="B16" s="291">
        <v>1430000</v>
      </c>
      <c r="C16" s="291">
        <v>906489</v>
      </c>
      <c r="D16" s="334">
        <v>895489</v>
      </c>
    </row>
    <row r="17" spans="1:4" ht="14.25">
      <c r="A17" s="50" t="s">
        <v>156</v>
      </c>
      <c r="B17" s="293">
        <v>32121436</v>
      </c>
      <c r="C17" s="293">
        <v>41603811</v>
      </c>
      <c r="D17" s="334">
        <v>41341757</v>
      </c>
    </row>
    <row r="18" spans="1:4" ht="13.5">
      <c r="A18" s="187" t="s">
        <v>157</v>
      </c>
      <c r="B18" s="292">
        <v>21998000</v>
      </c>
      <c r="C18" s="292">
        <v>15697739</v>
      </c>
      <c r="D18" s="337">
        <v>15697739</v>
      </c>
    </row>
    <row r="19" spans="1:4" ht="13.5">
      <c r="A19" s="187" t="s">
        <v>158</v>
      </c>
      <c r="B19" s="290">
        <v>238049739</v>
      </c>
      <c r="C19" s="290">
        <v>740743546</v>
      </c>
      <c r="D19" s="337">
        <v>46166409</v>
      </c>
    </row>
    <row r="20" spans="1:4" ht="14.25">
      <c r="A20" s="50" t="s">
        <v>159</v>
      </c>
      <c r="B20" s="293">
        <v>2103103</v>
      </c>
      <c r="C20" s="293">
        <v>1712709</v>
      </c>
      <c r="D20" s="334">
        <v>1712709</v>
      </c>
    </row>
    <row r="21" spans="1:8" ht="14.25">
      <c r="A21" s="49" t="s">
        <v>179</v>
      </c>
      <c r="B21" s="293">
        <v>6865000</v>
      </c>
      <c r="C21" s="293">
        <v>4080027</v>
      </c>
      <c r="D21" s="334">
        <v>4080027</v>
      </c>
      <c r="H21" t="s">
        <v>86</v>
      </c>
    </row>
    <row r="22" spans="1:4" ht="14.25">
      <c r="A22" s="489" t="s">
        <v>180</v>
      </c>
      <c r="B22" s="294">
        <v>1000000</v>
      </c>
      <c r="C22" s="294">
        <v>510000</v>
      </c>
      <c r="D22" s="334">
        <v>510000</v>
      </c>
    </row>
    <row r="23" spans="1:7" ht="14.25">
      <c r="A23" s="50" t="s">
        <v>177</v>
      </c>
      <c r="B23" s="289">
        <v>9717921</v>
      </c>
      <c r="C23" s="289">
        <v>39863673</v>
      </c>
      <c r="D23" s="334">
        <v>39863673</v>
      </c>
      <c r="G23" t="s">
        <v>86</v>
      </c>
    </row>
    <row r="24" spans="1:4" ht="14.25">
      <c r="A24" s="50" t="s">
        <v>160</v>
      </c>
      <c r="B24" s="293">
        <v>218363715</v>
      </c>
      <c r="C24" s="293">
        <v>694577137</v>
      </c>
      <c r="D24" s="337"/>
    </row>
    <row r="25" spans="1:4" ht="13.5">
      <c r="A25" s="187" t="s">
        <v>7</v>
      </c>
      <c r="B25" s="290">
        <v>455480208</v>
      </c>
      <c r="C25" s="290">
        <v>293624963</v>
      </c>
      <c r="D25" s="337">
        <v>293624963</v>
      </c>
    </row>
    <row r="26" spans="1:4" ht="13.5">
      <c r="A26" s="187" t="s">
        <v>161</v>
      </c>
      <c r="B26" s="290">
        <v>69129948</v>
      </c>
      <c r="C26" s="290">
        <v>63053027</v>
      </c>
      <c r="D26" s="337">
        <v>63053027</v>
      </c>
    </row>
    <row r="27" spans="1:4" ht="14.25">
      <c r="A27" s="50" t="s">
        <v>162</v>
      </c>
      <c r="B27" s="291"/>
      <c r="C27" s="291">
        <v>136575</v>
      </c>
      <c r="D27" s="334">
        <v>136575</v>
      </c>
    </row>
    <row r="28" spans="1:4" ht="14.25">
      <c r="A28" s="50" t="s">
        <v>163</v>
      </c>
      <c r="B28" s="291">
        <v>26102362</v>
      </c>
      <c r="C28" s="291">
        <v>26102362</v>
      </c>
      <c r="D28" s="337">
        <v>26102362</v>
      </c>
    </row>
    <row r="29" spans="1:4" ht="14.25">
      <c r="A29" s="50" t="s">
        <v>164</v>
      </c>
      <c r="B29" s="291"/>
      <c r="C29" s="291">
        <v>679732</v>
      </c>
      <c r="D29" s="334">
        <v>679732</v>
      </c>
    </row>
    <row r="30" spans="1:4" ht="14.25">
      <c r="A30" s="50" t="s">
        <v>165</v>
      </c>
      <c r="B30" s="293">
        <v>28330730</v>
      </c>
      <c r="C30" s="293">
        <v>28332304</v>
      </c>
      <c r="D30" s="334">
        <v>28332304</v>
      </c>
    </row>
    <row r="31" spans="1:4" ht="14.25">
      <c r="A31" s="50" t="s">
        <v>166</v>
      </c>
      <c r="B31" s="295"/>
      <c r="C31" s="295"/>
      <c r="D31" s="337"/>
    </row>
    <row r="32" spans="1:4" ht="14.25">
      <c r="A32" s="50" t="s">
        <v>167</v>
      </c>
      <c r="B32" s="293">
        <v>14696856</v>
      </c>
      <c r="C32" s="293">
        <v>7802054</v>
      </c>
      <c r="D32" s="334">
        <v>7802054</v>
      </c>
    </row>
    <row r="33" spans="1:4" ht="13.5">
      <c r="A33" s="187" t="s">
        <v>168</v>
      </c>
      <c r="B33" s="290">
        <v>386350260</v>
      </c>
      <c r="C33" s="290">
        <v>230571936</v>
      </c>
      <c r="D33" s="337">
        <v>230571936</v>
      </c>
    </row>
    <row r="34" spans="1:4" ht="14.25">
      <c r="A34" s="50" t="s">
        <v>169</v>
      </c>
      <c r="B34" s="293">
        <v>304212803</v>
      </c>
      <c r="C34" s="293">
        <v>186460054</v>
      </c>
      <c r="D34" s="334">
        <v>186460054</v>
      </c>
    </row>
    <row r="35" spans="1:4" ht="14.25">
      <c r="A35" s="50" t="s">
        <v>170</v>
      </c>
      <c r="B35" s="292"/>
      <c r="C35" s="292"/>
      <c r="D35" s="337"/>
    </row>
    <row r="36" spans="1:4" ht="14.25">
      <c r="A36" s="50" t="s">
        <v>171</v>
      </c>
      <c r="B36" s="291"/>
      <c r="C36" s="291"/>
      <c r="D36" s="337"/>
    </row>
    <row r="37" spans="1:4" ht="14.25">
      <c r="A37" s="50" t="s">
        <v>172</v>
      </c>
      <c r="B37" s="291">
        <v>82137457</v>
      </c>
      <c r="C37" s="291">
        <v>44111882</v>
      </c>
      <c r="D37" s="334">
        <v>44111882</v>
      </c>
    </row>
    <row r="38" spans="1:4" ht="14.25">
      <c r="A38" s="50" t="s">
        <v>200</v>
      </c>
      <c r="B38" s="291"/>
      <c r="C38" s="291"/>
      <c r="D38" s="337"/>
    </row>
    <row r="39" spans="1:4" ht="13.5">
      <c r="A39" s="187" t="s">
        <v>173</v>
      </c>
      <c r="B39" s="290">
        <v>210860185</v>
      </c>
      <c r="C39" s="290">
        <v>219542089</v>
      </c>
      <c r="D39" s="337">
        <v>219542089</v>
      </c>
    </row>
    <row r="40" spans="1:4" ht="13.5">
      <c r="A40" s="187" t="s">
        <v>178</v>
      </c>
      <c r="B40" s="290">
        <v>210860185</v>
      </c>
      <c r="C40" s="290">
        <v>219542089</v>
      </c>
      <c r="D40" s="337">
        <v>219542089</v>
      </c>
    </row>
    <row r="41" spans="1:4" ht="14.25">
      <c r="A41" s="489" t="s">
        <v>174</v>
      </c>
      <c r="B41" s="292"/>
      <c r="C41" s="292"/>
      <c r="D41" s="337"/>
    </row>
    <row r="42" spans="1:4" ht="14.25">
      <c r="A42" s="50" t="s">
        <v>175</v>
      </c>
      <c r="B42" s="296"/>
      <c r="C42" s="296"/>
      <c r="D42" s="337"/>
    </row>
    <row r="43" spans="1:4" ht="14.25">
      <c r="A43" s="50" t="s">
        <v>385</v>
      </c>
      <c r="B43" s="293">
        <v>9325358</v>
      </c>
      <c r="C43" s="293">
        <v>9325358</v>
      </c>
      <c r="D43" s="334">
        <v>9325358</v>
      </c>
    </row>
    <row r="44" spans="1:4" ht="14.25">
      <c r="A44" s="50" t="s">
        <v>216</v>
      </c>
      <c r="B44" s="293">
        <v>201534927</v>
      </c>
      <c r="C44" s="293">
        <v>210216731</v>
      </c>
      <c r="D44" s="334">
        <v>210216731</v>
      </c>
    </row>
    <row r="45" spans="1:4" ht="16.5">
      <c r="A45" s="187"/>
      <c r="B45" s="297"/>
      <c r="C45" s="297"/>
      <c r="D45" s="337"/>
    </row>
    <row r="46" spans="1:4" ht="16.5">
      <c r="A46" s="159"/>
      <c r="B46" s="297"/>
      <c r="C46" s="297"/>
      <c r="D46" s="337"/>
    </row>
    <row r="47" spans="1:4" ht="15.75" thickBot="1">
      <c r="A47" s="488" t="s">
        <v>176</v>
      </c>
      <c r="B47" s="420">
        <v>1348452832</v>
      </c>
      <c r="C47" s="420">
        <v>1710168278</v>
      </c>
      <c r="D47" s="421">
        <v>1012453050</v>
      </c>
    </row>
    <row r="48" spans="1:2" ht="13.5">
      <c r="A48" s="45"/>
      <c r="B48" s="51"/>
    </row>
  </sheetData>
  <sheetProtection/>
  <mergeCells count="3">
    <mergeCell ref="A3:D3"/>
    <mergeCell ref="C4:D4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22">
      <selection activeCell="D40" sqref="D40:D45"/>
    </sheetView>
  </sheetViews>
  <sheetFormatPr defaultColWidth="9.00390625" defaultRowHeight="12.75"/>
  <cols>
    <col min="1" max="1" width="47.00390625" style="0" customWidth="1"/>
    <col min="2" max="2" width="13.00390625" style="0" customWidth="1"/>
    <col min="3" max="4" width="12.50390625" style="0" customWidth="1"/>
  </cols>
  <sheetData>
    <row r="1" spans="1:4" ht="12.75">
      <c r="A1" s="598" t="s">
        <v>432</v>
      </c>
      <c r="B1" s="598"/>
      <c r="C1" s="598"/>
      <c r="D1" s="598"/>
    </row>
    <row r="2" spans="1:2" ht="13.5">
      <c r="A2" s="44"/>
      <c r="B2" s="44"/>
    </row>
    <row r="3" spans="1:4" ht="15">
      <c r="A3" s="600" t="s">
        <v>433</v>
      </c>
      <c r="B3" s="600"/>
      <c r="C3" s="600"/>
      <c r="D3" s="600"/>
    </row>
    <row r="4" spans="1:2" ht="13.5">
      <c r="A4" s="45"/>
      <c r="B4" s="45"/>
    </row>
    <row r="5" spans="1:4" ht="14.25" thickBot="1">
      <c r="A5" s="45"/>
      <c r="B5" s="45"/>
      <c r="C5" s="601" t="s">
        <v>345</v>
      </c>
      <c r="D5" s="601"/>
    </row>
    <row r="6" spans="1:4" ht="27">
      <c r="A6" s="46" t="s">
        <v>3</v>
      </c>
      <c r="B6" s="298" t="s">
        <v>146</v>
      </c>
      <c r="C6" s="298" t="s">
        <v>236</v>
      </c>
      <c r="D6" s="47" t="s">
        <v>237</v>
      </c>
    </row>
    <row r="7" spans="1:4" ht="13.5">
      <c r="A7" s="48" t="s">
        <v>5</v>
      </c>
      <c r="B7" s="288">
        <f>SUM(B9,B12,B13,B19,B20)</f>
        <v>456482743</v>
      </c>
      <c r="C7" s="288">
        <v>948219461</v>
      </c>
      <c r="D7" s="337">
        <f>SUM(D9,D12,D13,D19,D20)</f>
        <v>252883327</v>
      </c>
    </row>
    <row r="8" spans="1:4" ht="14.25">
      <c r="A8" s="49"/>
      <c r="B8" s="289"/>
      <c r="C8" s="289"/>
      <c r="D8" s="337"/>
    </row>
    <row r="9" spans="1:4" ht="13.5">
      <c r="A9" s="187" t="s">
        <v>148</v>
      </c>
      <c r="B9" s="290">
        <v>73130766</v>
      </c>
      <c r="C9" s="290">
        <v>69713012</v>
      </c>
      <c r="D9" s="337">
        <v>69713012</v>
      </c>
    </row>
    <row r="10" spans="1:4" ht="14.25">
      <c r="A10" s="50" t="s">
        <v>149</v>
      </c>
      <c r="B10" s="291">
        <v>60828766</v>
      </c>
      <c r="C10" s="291">
        <v>59648204</v>
      </c>
      <c r="D10" s="334">
        <v>59648204</v>
      </c>
    </row>
    <row r="11" spans="1:4" ht="14.25">
      <c r="A11" s="50" t="s">
        <v>150</v>
      </c>
      <c r="B11" s="289">
        <v>12302000</v>
      </c>
      <c r="C11" s="289">
        <v>10064808</v>
      </c>
      <c r="D11" s="334">
        <v>10064808</v>
      </c>
    </row>
    <row r="12" spans="1:4" ht="13.5">
      <c r="A12" s="300" t="s">
        <v>384</v>
      </c>
      <c r="B12" s="290">
        <v>9147873</v>
      </c>
      <c r="C12" s="290">
        <v>9168998</v>
      </c>
      <c r="D12" s="337">
        <v>9168998</v>
      </c>
    </row>
    <row r="13" spans="1:4" ht="13.5">
      <c r="A13" s="187" t="s">
        <v>151</v>
      </c>
      <c r="B13" s="292">
        <f>SUM(B14,B15,B16,B17,B18)</f>
        <v>114156365</v>
      </c>
      <c r="C13" s="292">
        <v>112896166</v>
      </c>
      <c r="D13" s="337">
        <v>112137169</v>
      </c>
    </row>
    <row r="14" spans="1:4" ht="14.25">
      <c r="A14" s="50" t="s">
        <v>152</v>
      </c>
      <c r="B14" s="291">
        <v>10731800</v>
      </c>
      <c r="C14" s="291">
        <v>13426302</v>
      </c>
      <c r="D14" s="334">
        <v>13077026</v>
      </c>
    </row>
    <row r="15" spans="1:4" ht="14.25">
      <c r="A15" s="50" t="s">
        <v>153</v>
      </c>
      <c r="B15" s="289">
        <v>3830000</v>
      </c>
      <c r="C15" s="289">
        <v>2991639</v>
      </c>
      <c r="D15" s="334">
        <v>2991639</v>
      </c>
    </row>
    <row r="16" spans="1:4" ht="14.25">
      <c r="A16" s="50" t="s">
        <v>154</v>
      </c>
      <c r="B16" s="293">
        <v>79593129</v>
      </c>
      <c r="C16" s="293">
        <v>68640478</v>
      </c>
      <c r="D16" s="334">
        <v>68403118</v>
      </c>
    </row>
    <row r="17" spans="1:4" ht="14.25">
      <c r="A17" s="50" t="s">
        <v>155</v>
      </c>
      <c r="B17" s="291">
        <v>500000</v>
      </c>
      <c r="C17" s="291">
        <v>129144</v>
      </c>
      <c r="D17" s="334">
        <v>118144</v>
      </c>
    </row>
    <row r="18" spans="1:4" ht="14.25">
      <c r="A18" s="50" t="s">
        <v>156</v>
      </c>
      <c r="B18" s="293">
        <v>19501436</v>
      </c>
      <c r="C18" s="293">
        <v>27708603</v>
      </c>
      <c r="D18" s="334">
        <v>27547242</v>
      </c>
    </row>
    <row r="19" spans="1:4" ht="13.5">
      <c r="A19" s="187" t="s">
        <v>157</v>
      </c>
      <c r="B19" s="292">
        <v>21998000</v>
      </c>
      <c r="C19" s="292">
        <v>15697739</v>
      </c>
      <c r="D19" s="337">
        <v>15697739</v>
      </c>
    </row>
    <row r="20" spans="1:4" ht="13.5">
      <c r="A20" s="187" t="s">
        <v>158</v>
      </c>
      <c r="B20" s="290">
        <f>SUM(B21,B22,B23,B24,B25)</f>
        <v>238049739</v>
      </c>
      <c r="C20" s="290">
        <v>740743546</v>
      </c>
      <c r="D20" s="337">
        <v>46166409</v>
      </c>
    </row>
    <row r="21" spans="1:4" ht="14.25">
      <c r="A21" s="50" t="s">
        <v>159</v>
      </c>
      <c r="B21" s="293">
        <v>2103103</v>
      </c>
      <c r="C21" s="293">
        <v>1712709</v>
      </c>
      <c r="D21" s="334">
        <v>1712709</v>
      </c>
    </row>
    <row r="22" spans="1:4" ht="14.25">
      <c r="A22" s="49" t="s">
        <v>179</v>
      </c>
      <c r="B22" s="293">
        <v>6865000</v>
      </c>
      <c r="C22" s="293">
        <v>4080027</v>
      </c>
      <c r="D22" s="334">
        <v>4080027</v>
      </c>
    </row>
    <row r="23" spans="1:4" ht="14.25">
      <c r="A23" s="489" t="s">
        <v>180</v>
      </c>
      <c r="B23" s="294">
        <v>1000000</v>
      </c>
      <c r="C23" s="294">
        <v>510000</v>
      </c>
      <c r="D23" s="334">
        <v>510000</v>
      </c>
    </row>
    <row r="24" spans="1:4" ht="14.25">
      <c r="A24" s="50" t="s">
        <v>177</v>
      </c>
      <c r="B24" s="289">
        <v>9717921</v>
      </c>
      <c r="C24" s="289">
        <v>39863673</v>
      </c>
      <c r="D24" s="334">
        <v>39863673</v>
      </c>
    </row>
    <row r="25" spans="1:4" ht="14.25">
      <c r="A25" s="50" t="s">
        <v>160</v>
      </c>
      <c r="B25" s="293">
        <v>218363715</v>
      </c>
      <c r="C25" s="293">
        <v>694577137</v>
      </c>
      <c r="D25" s="337"/>
    </row>
    <row r="26" spans="1:4" ht="13.5">
      <c r="A26" s="187" t="s">
        <v>7</v>
      </c>
      <c r="B26" s="290">
        <f>SUM(B27,B34)</f>
        <v>453314208</v>
      </c>
      <c r="C26" s="290">
        <v>291949648</v>
      </c>
      <c r="D26" s="337">
        <f>SUM(D27,D34,D39)</f>
        <v>291949648</v>
      </c>
    </row>
    <row r="27" spans="1:4" ht="13.5">
      <c r="A27" s="187" t="s">
        <v>161</v>
      </c>
      <c r="B27" s="290">
        <v>66963948</v>
      </c>
      <c r="C27" s="290">
        <v>61377712</v>
      </c>
      <c r="D27" s="337">
        <v>61377712</v>
      </c>
    </row>
    <row r="28" spans="1:4" ht="14.25">
      <c r="A28" s="50" t="s">
        <v>162</v>
      </c>
      <c r="B28" s="291"/>
      <c r="C28" s="291">
        <v>97449</v>
      </c>
      <c r="D28" s="337">
        <v>97449</v>
      </c>
    </row>
    <row r="29" spans="1:4" ht="14.25">
      <c r="A29" s="50" t="s">
        <v>163</v>
      </c>
      <c r="B29" s="291">
        <v>26102362</v>
      </c>
      <c r="C29" s="291">
        <v>26102362</v>
      </c>
      <c r="D29" s="337">
        <v>26102362</v>
      </c>
    </row>
    <row r="30" spans="1:4" ht="14.25">
      <c r="A30" s="50" t="s">
        <v>164</v>
      </c>
      <c r="B30" s="291"/>
      <c r="C30" s="291">
        <v>300803</v>
      </c>
      <c r="D30" s="334">
        <v>300803</v>
      </c>
    </row>
    <row r="31" spans="1:4" ht="14.25">
      <c r="A31" s="50" t="s">
        <v>165</v>
      </c>
      <c r="B31" s="293">
        <v>26625219</v>
      </c>
      <c r="C31" s="293">
        <v>27431211</v>
      </c>
      <c r="D31" s="334">
        <v>27431211</v>
      </c>
    </row>
    <row r="32" spans="1:4" ht="14.25">
      <c r="A32" s="50" t="s">
        <v>166</v>
      </c>
      <c r="B32" s="295"/>
      <c r="C32" s="295"/>
      <c r="D32" s="337"/>
    </row>
    <row r="33" spans="1:4" ht="14.25">
      <c r="A33" s="50" t="s">
        <v>167</v>
      </c>
      <c r="B33" s="293">
        <v>14236367</v>
      </c>
      <c r="C33" s="293">
        <v>7445887</v>
      </c>
      <c r="D33" s="334">
        <v>7445887</v>
      </c>
    </row>
    <row r="34" spans="1:4" ht="13.5">
      <c r="A34" s="187" t="s">
        <v>168</v>
      </c>
      <c r="B34" s="290">
        <v>386350260</v>
      </c>
      <c r="C34" s="290">
        <v>230571936</v>
      </c>
      <c r="D34" s="337">
        <v>230571936</v>
      </c>
    </row>
    <row r="35" spans="1:4" ht="14.25">
      <c r="A35" s="50" t="s">
        <v>169</v>
      </c>
      <c r="B35" s="293">
        <v>304212803</v>
      </c>
      <c r="C35" s="293">
        <v>186460054</v>
      </c>
      <c r="D35" s="334">
        <v>186460054</v>
      </c>
    </row>
    <row r="36" spans="1:4" ht="14.25">
      <c r="A36" s="50" t="s">
        <v>170</v>
      </c>
      <c r="B36" s="292"/>
      <c r="C36" s="292"/>
      <c r="D36" s="337"/>
    </row>
    <row r="37" spans="1:4" ht="14.25">
      <c r="A37" s="50" t="s">
        <v>171</v>
      </c>
      <c r="B37" s="291"/>
      <c r="C37" s="291"/>
      <c r="D37" s="337"/>
    </row>
    <row r="38" spans="1:4" ht="14.25">
      <c r="A38" s="50" t="s">
        <v>172</v>
      </c>
      <c r="B38" s="291">
        <v>82137457</v>
      </c>
      <c r="C38" s="291">
        <v>44111882</v>
      </c>
      <c r="D38" s="334">
        <v>44111882</v>
      </c>
    </row>
    <row r="39" spans="1:4" ht="14.25">
      <c r="A39" s="50" t="s">
        <v>200</v>
      </c>
      <c r="B39" s="291"/>
      <c r="C39" s="291"/>
      <c r="D39" s="337"/>
    </row>
    <row r="40" spans="1:4" ht="13.5">
      <c r="A40" s="187" t="s">
        <v>173</v>
      </c>
      <c r="B40" s="290">
        <v>210860285</v>
      </c>
      <c r="C40" s="290">
        <v>219542089</v>
      </c>
      <c r="D40" s="337">
        <v>219542089</v>
      </c>
    </row>
    <row r="41" spans="1:4" ht="13.5">
      <c r="A41" s="187" t="s">
        <v>178</v>
      </c>
      <c r="B41" s="290">
        <v>210860285</v>
      </c>
      <c r="C41" s="290">
        <v>219542089</v>
      </c>
      <c r="D41" s="337">
        <v>219542089</v>
      </c>
    </row>
    <row r="42" spans="1:4" ht="14.25">
      <c r="A42" s="489" t="s">
        <v>174</v>
      </c>
      <c r="B42" s="292"/>
      <c r="C42" s="292"/>
      <c r="D42" s="337"/>
    </row>
    <row r="43" spans="1:4" ht="14.25">
      <c r="A43" s="50" t="s">
        <v>175</v>
      </c>
      <c r="B43" s="296"/>
      <c r="C43" s="296"/>
      <c r="D43" s="337"/>
    </row>
    <row r="44" spans="1:4" ht="14.25">
      <c r="A44" s="50" t="s">
        <v>385</v>
      </c>
      <c r="B44" s="293">
        <v>9325358</v>
      </c>
      <c r="C44" s="293">
        <v>9325358</v>
      </c>
      <c r="D44" s="334">
        <v>9325358</v>
      </c>
    </row>
    <row r="45" spans="1:4" ht="14.25">
      <c r="A45" s="50" t="s">
        <v>216</v>
      </c>
      <c r="B45" s="293">
        <v>201534927</v>
      </c>
      <c r="C45" s="293">
        <v>210216731</v>
      </c>
      <c r="D45" s="334">
        <v>210216731</v>
      </c>
    </row>
    <row r="46" spans="1:4" ht="16.5">
      <c r="A46" s="187"/>
      <c r="B46" s="297"/>
      <c r="C46" s="297"/>
      <c r="D46" s="337"/>
    </row>
    <row r="47" spans="1:4" ht="16.5">
      <c r="A47" s="159"/>
      <c r="B47" s="297"/>
      <c r="C47" s="297"/>
      <c r="D47" s="337"/>
    </row>
    <row r="48" spans="1:4" ht="17.25" thickBot="1">
      <c r="A48" s="299" t="s">
        <v>176</v>
      </c>
      <c r="B48" s="420">
        <f>SUM(B7,B26,B40)</f>
        <v>1120657236</v>
      </c>
      <c r="C48" s="420">
        <f>SUM(C7,C26,C40)</f>
        <v>1459711198</v>
      </c>
      <c r="D48" s="421">
        <f>SUM(D7,D26,D40)</f>
        <v>764375064</v>
      </c>
    </row>
  </sheetData>
  <sheetProtection/>
  <mergeCells count="3">
    <mergeCell ref="A3:D3"/>
    <mergeCell ref="C5:D5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jegyzo</cp:lastModifiedBy>
  <cp:lastPrinted>2023-05-03T06:33:43Z</cp:lastPrinted>
  <dcterms:created xsi:type="dcterms:W3CDTF">1997-01-17T14:02:09Z</dcterms:created>
  <dcterms:modified xsi:type="dcterms:W3CDTF">2023-05-03T06:35:49Z</dcterms:modified>
  <cp:category/>
  <cp:version/>
  <cp:contentType/>
  <cp:contentStatus/>
</cp:coreProperties>
</file>